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98404\Desktop\"/>
    </mc:Choice>
  </mc:AlternateContent>
  <bookViews>
    <workbookView xWindow="0" yWindow="0" windowWidth="20490" windowHeight="7755"/>
  </bookViews>
  <sheets>
    <sheet name="Rozpočet a plnenie" sheetId="1" r:id="rId1"/>
    <sheet name="Hárok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4" i="1" l="1"/>
  <c r="Y15" i="1"/>
  <c r="Y28" i="1"/>
  <c r="Y6" i="1"/>
  <c r="Y4" i="1" l="1"/>
  <c r="Y114" i="1"/>
  <c r="Y23" i="1"/>
  <c r="Y19" i="1"/>
  <c r="X15" i="1" l="1"/>
  <c r="X17" i="1" l="1"/>
  <c r="X6" i="1" l="1"/>
  <c r="X4" i="1" s="1"/>
  <c r="X26" i="1"/>
  <c r="X23" i="1"/>
  <c r="X19" i="1"/>
  <c r="X21" i="1" l="1"/>
  <c r="X14" i="1" s="1"/>
  <c r="W28" i="1" l="1"/>
  <c r="W27" i="1"/>
  <c r="W26" i="1"/>
  <c r="W25" i="1"/>
  <c r="W23" i="1"/>
  <c r="W22" i="1"/>
  <c r="W21" i="1"/>
  <c r="W20" i="1"/>
  <c r="W19" i="1"/>
  <c r="W18" i="1"/>
  <c r="W17" i="1"/>
  <c r="W16" i="1"/>
  <c r="W15" i="1"/>
  <c r="W10" i="1"/>
  <c r="W9" i="1"/>
  <c r="W8" i="1"/>
  <c r="W7" i="1"/>
  <c r="W6" i="1"/>
  <c r="W5" i="1"/>
  <c r="W14" i="1" l="1"/>
  <c r="W4" i="1"/>
  <c r="V28" i="1" l="1"/>
  <c r="V27" i="1"/>
  <c r="V26" i="1"/>
  <c r="V25" i="1"/>
  <c r="V23" i="1"/>
  <c r="V22" i="1"/>
  <c r="V21" i="1"/>
  <c r="V20" i="1"/>
  <c r="V19" i="1"/>
  <c r="V18" i="1"/>
  <c r="V17" i="1"/>
  <c r="V15" i="1"/>
  <c r="V11" i="1"/>
  <c r="V10" i="1"/>
  <c r="V9" i="1"/>
  <c r="V8" i="1"/>
  <c r="V7" i="1"/>
  <c r="V6" i="1"/>
  <c r="V5" i="1"/>
  <c r="V4" i="1" l="1"/>
  <c r="V14" i="1"/>
  <c r="U15" i="1"/>
  <c r="U28" i="1" l="1"/>
  <c r="U27" i="1"/>
  <c r="U26" i="1"/>
  <c r="U25" i="1"/>
  <c r="U23" i="1"/>
  <c r="U22" i="1"/>
  <c r="U21" i="1"/>
  <c r="U20" i="1"/>
  <c r="U19" i="1"/>
  <c r="U18" i="1"/>
  <c r="U17" i="1"/>
  <c r="U16" i="1"/>
  <c r="U11" i="1"/>
  <c r="U10" i="1"/>
  <c r="U9" i="1"/>
  <c r="U8" i="1"/>
  <c r="U7" i="1"/>
  <c r="U6" i="1"/>
  <c r="U5" i="1"/>
  <c r="U14" i="1" l="1"/>
  <c r="U4" i="1"/>
  <c r="T28" i="1"/>
  <c r="T27" i="1"/>
  <c r="T26" i="1"/>
  <c r="T25" i="1"/>
  <c r="T23" i="1"/>
  <c r="T22" i="1"/>
  <c r="T21" i="1"/>
  <c r="T20" i="1"/>
  <c r="T19" i="1"/>
  <c r="T18" i="1"/>
  <c r="T17" i="1"/>
  <c r="T16" i="1"/>
  <c r="T15" i="1"/>
  <c r="T11" i="1"/>
  <c r="T10" i="1"/>
  <c r="T9" i="1"/>
  <c r="T8" i="1"/>
  <c r="T7" i="1"/>
  <c r="T6" i="1"/>
  <c r="T5" i="1"/>
  <c r="T14" i="1" l="1"/>
  <c r="T4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1" i="1"/>
  <c r="S10" i="1"/>
  <c r="S9" i="1"/>
  <c r="S8" i="1"/>
  <c r="S7" i="1"/>
  <c r="S6" i="1"/>
  <c r="S5" i="1"/>
  <c r="Q28" i="1"/>
  <c r="Q27" i="1"/>
  <c r="Q26" i="1"/>
  <c r="Q25" i="1"/>
  <c r="Q23" i="1"/>
  <c r="Q22" i="1"/>
  <c r="Q21" i="1"/>
  <c r="Q20" i="1"/>
  <c r="Q19" i="1"/>
  <c r="Q18" i="1"/>
  <c r="Q17" i="1"/>
  <c r="Q16" i="1"/>
  <c r="Q15" i="1"/>
  <c r="Q11" i="1"/>
  <c r="Q10" i="1"/>
  <c r="Q9" i="1"/>
  <c r="Q8" i="1"/>
  <c r="Q7" i="1"/>
  <c r="Q6" i="1"/>
  <c r="Q5" i="1"/>
  <c r="Q4" i="1" l="1"/>
  <c r="S4" i="1"/>
  <c r="Q14" i="1"/>
  <c r="S14" i="1"/>
  <c r="R28" i="1"/>
  <c r="R27" i="1"/>
  <c r="R26" i="1"/>
  <c r="R25" i="1"/>
  <c r="R23" i="1"/>
  <c r="R22" i="1"/>
  <c r="R21" i="1"/>
  <c r="R20" i="1"/>
  <c r="R19" i="1"/>
  <c r="R18" i="1"/>
  <c r="R17" i="1"/>
  <c r="R16" i="1"/>
  <c r="R15" i="1"/>
  <c r="R11" i="1"/>
  <c r="R10" i="1"/>
  <c r="R9" i="1"/>
  <c r="R8" i="1"/>
  <c r="R7" i="1"/>
  <c r="R6" i="1"/>
  <c r="R5" i="1"/>
  <c r="R4" i="1" l="1"/>
  <c r="R14" i="1"/>
  <c r="E16" i="2"/>
  <c r="P28" i="1" l="1"/>
  <c r="P27" i="1"/>
  <c r="P26" i="1"/>
  <c r="P25" i="1"/>
  <c r="P23" i="1"/>
  <c r="P22" i="1"/>
  <c r="P21" i="1"/>
  <c r="P20" i="1"/>
  <c r="P19" i="1"/>
  <c r="P18" i="1"/>
  <c r="P17" i="1"/>
  <c r="P16" i="1"/>
  <c r="P15" i="1"/>
  <c r="P11" i="1"/>
  <c r="P10" i="1"/>
  <c r="P9" i="1"/>
  <c r="P8" i="1"/>
  <c r="P7" i="1"/>
  <c r="P6" i="1"/>
  <c r="P5" i="1"/>
  <c r="P14" i="1" l="1"/>
  <c r="P4" i="1"/>
  <c r="O170" i="1"/>
  <c r="O169" i="1"/>
  <c r="O109" i="1"/>
  <c r="N28" i="1" l="1"/>
  <c r="N27" i="1"/>
  <c r="N26" i="1"/>
  <c r="N25" i="1"/>
  <c r="N23" i="1"/>
  <c r="N22" i="1"/>
  <c r="N21" i="1"/>
  <c r="N20" i="1"/>
  <c r="N19" i="1"/>
  <c r="N18" i="1"/>
  <c r="N17" i="1"/>
  <c r="N15" i="1"/>
  <c r="N11" i="1"/>
  <c r="N10" i="1"/>
  <c r="N9" i="1"/>
  <c r="N8" i="1"/>
  <c r="N7" i="1"/>
  <c r="N6" i="1"/>
  <c r="N4" i="1" l="1"/>
  <c r="N14" i="1"/>
  <c r="M15" i="1"/>
  <c r="M28" i="1"/>
  <c r="M27" i="1"/>
  <c r="M26" i="1"/>
  <c r="M25" i="1"/>
  <c r="M23" i="1"/>
  <c r="M22" i="1"/>
  <c r="M21" i="1"/>
  <c r="M20" i="1"/>
  <c r="M19" i="1"/>
  <c r="M18" i="1"/>
  <c r="M17" i="1"/>
  <c r="M16" i="1"/>
  <c r="M11" i="1"/>
  <c r="M10" i="1"/>
  <c r="M9" i="1"/>
  <c r="M8" i="1"/>
  <c r="M7" i="1"/>
  <c r="M6" i="1"/>
  <c r="M5" i="1"/>
  <c r="M4" i="1" l="1"/>
  <c r="M14" i="1"/>
  <c r="K5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1" i="1"/>
  <c r="K10" i="1"/>
  <c r="K9" i="1"/>
  <c r="K8" i="1"/>
  <c r="K7" i="1"/>
  <c r="K6" i="1"/>
  <c r="K4" i="1" l="1"/>
  <c r="K14" i="1"/>
  <c r="L28" i="1"/>
  <c r="L27" i="1"/>
  <c r="L26" i="1"/>
  <c r="L25" i="1"/>
  <c r="L23" i="1"/>
  <c r="L22" i="1"/>
  <c r="L21" i="1"/>
  <c r="L20" i="1"/>
  <c r="L19" i="1"/>
  <c r="L18" i="1"/>
  <c r="L17" i="1"/>
  <c r="L16" i="1"/>
  <c r="L15" i="1"/>
  <c r="L11" i="1"/>
  <c r="L10" i="1"/>
  <c r="L9" i="1"/>
  <c r="L8" i="1"/>
  <c r="L7" i="1"/>
  <c r="L6" i="1"/>
  <c r="L5" i="1"/>
  <c r="J28" i="1"/>
  <c r="J27" i="1"/>
  <c r="J26" i="1"/>
  <c r="J25" i="1"/>
  <c r="J23" i="1"/>
  <c r="J22" i="1"/>
  <c r="J21" i="1"/>
  <c r="J20" i="1"/>
  <c r="J19" i="1"/>
  <c r="J18" i="1"/>
  <c r="J17" i="1"/>
  <c r="J16" i="1"/>
  <c r="J15" i="1"/>
  <c r="J11" i="1"/>
  <c r="J10" i="1"/>
  <c r="J9" i="1"/>
  <c r="J8" i="1"/>
  <c r="J7" i="1"/>
  <c r="J6" i="1"/>
  <c r="J5" i="1"/>
  <c r="G27" i="1"/>
  <c r="G25" i="1"/>
  <c r="G23" i="1"/>
  <c r="G22" i="1"/>
  <c r="G21" i="1"/>
  <c r="G20" i="1"/>
  <c r="G19" i="1"/>
  <c r="G18" i="1"/>
  <c r="G17" i="1"/>
  <c r="G15" i="1"/>
  <c r="G11" i="1"/>
  <c r="G10" i="1"/>
  <c r="G6" i="1"/>
  <c r="G28" i="1"/>
  <c r="G26" i="1"/>
  <c r="G16" i="1"/>
  <c r="G9" i="1"/>
  <c r="G8" i="1"/>
  <c r="G7" i="1"/>
  <c r="G5" i="1"/>
  <c r="I10" i="1"/>
  <c r="I8" i="1"/>
  <c r="I11" i="1"/>
  <c r="I9" i="1"/>
  <c r="I7" i="1"/>
  <c r="I6" i="1"/>
  <c r="I5" i="1"/>
  <c r="I15" i="1"/>
  <c r="J4" i="1" l="1"/>
  <c r="J14" i="1"/>
  <c r="I4" i="1"/>
  <c r="G4" i="1"/>
  <c r="G14" i="1"/>
  <c r="L14" i="1"/>
  <c r="L4" i="1"/>
  <c r="I16" i="1"/>
  <c r="I23" i="1"/>
  <c r="I28" i="1"/>
  <c r="I22" i="1"/>
  <c r="I27" i="1"/>
  <c r="I26" i="1"/>
  <c r="I25" i="1"/>
  <c r="I21" i="1"/>
  <c r="I20" i="1"/>
  <c r="I19" i="1"/>
  <c r="I18" i="1"/>
  <c r="I17" i="1"/>
  <c r="I14" i="1" l="1"/>
</calcChain>
</file>

<file path=xl/comments1.xml><?xml version="1.0" encoding="utf-8"?>
<comments xmlns="http://schemas.openxmlformats.org/spreadsheetml/2006/main">
  <authors>
    <author>Dudo</author>
  </authors>
  <commentList>
    <comment ref="S3" authorId="0" shapeId="0">
      <text>
        <r>
          <rPr>
            <b/>
            <sz val="9"/>
            <color indexed="81"/>
            <rFont val="Segoe UI"/>
            <charset val="1"/>
          </rPr>
          <t>Dudo:</t>
        </r>
        <r>
          <rPr>
            <sz val="9"/>
            <color indexed="81"/>
            <rFont val="Segoe UI"/>
            <charset val="1"/>
          </rPr>
          <t xml:space="preserve">
Zmena č.1: Uznesenie č. 9/2017 zo dňa 12.4.2017</t>
        </r>
      </text>
    </comment>
    <comment ref="V3" authorId="0" shapeId="0">
      <text>
        <r>
          <rPr>
            <b/>
            <sz val="9"/>
            <color indexed="81"/>
            <rFont val="Segoe UI"/>
            <charset val="1"/>
          </rPr>
          <t>Dudo:</t>
        </r>
        <r>
          <rPr>
            <sz val="9"/>
            <color indexed="81"/>
            <rFont val="Segoe UI"/>
            <charset val="1"/>
          </rPr>
          <t xml:space="preserve">
Zmena č.1: Uznesenie č. 9/2017 zo dňa 12.4.2017</t>
        </r>
      </text>
    </comment>
    <comment ref="M45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2 zamestnanci
6 mesiacov
CCP = 437,23 EUR
95% z CCP = 4984,422</t>
        </r>
      </text>
    </comment>
    <comment ref="N45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2 zamestnanci
6 mesiacov
CCP = 437,23 EUR
95% z CCP = 4984,422</t>
        </r>
      </text>
    </comment>
    <comment ref="P45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2 zamestnanci
6 mesiacov
CCP = 437,23 EUR
95% z CCP = 4984,422</t>
        </r>
      </text>
    </comment>
    <comment ref="M55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UCT 1200
DHZ 250
INE rezerva</t>
        </r>
      </text>
    </comment>
    <comment ref="N55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UCT 1200
DHZ 250
INE rezerva</t>
        </r>
      </text>
    </comment>
    <comment ref="P55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UCT 130x12=1560
DHZ 400
INE rezerva</t>
        </r>
      </text>
    </comment>
    <comment ref="M64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ZASTUPCA 
ROKOVANIA 1000</t>
        </r>
      </text>
    </comment>
    <comment ref="N64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ZASTUPCA 
ROKOVANIA 1000</t>
        </r>
      </text>
    </comment>
    <comment ref="P64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Zástupca 100*12=1200
ROKOVANIA 1500
</t>
        </r>
      </text>
    </comment>
    <comment ref="M67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2 zamestnanci
437,23 EUR celková cena práce
6 mesiacov</t>
        </r>
      </text>
    </comment>
    <comment ref="N67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2 zamestnanci
437,23 EUR celková cena práce
6 mesiacov</t>
        </r>
      </text>
    </comment>
    <comment ref="M68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2 zamestnanci
3,50 cena strav. lístka
21 prac. Dní
6 mesiacov</t>
        </r>
      </text>
    </comment>
    <comment ref="N68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2 zamestnanci
3,50 cena strav. lístka
21 prac. Dní
6 mesiacov</t>
        </r>
      </text>
    </comment>
    <comment ref="F76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skener</t>
        </r>
      </text>
    </comment>
    <comment ref="G76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skener</t>
        </r>
      </text>
    </comment>
    <comment ref="J76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skener</t>
        </r>
      </text>
    </comment>
    <comment ref="F87" authorId="0" shapeId="0">
      <text>
        <r>
          <rPr>
            <b/>
            <sz val="8"/>
            <color indexed="81"/>
            <rFont val="Tahoma"/>
            <family val="2"/>
            <charset val="238"/>
          </rPr>
          <t>Dudo:
6kg práškový</t>
        </r>
        <r>
          <rPr>
            <sz val="8"/>
            <color indexed="81"/>
            <rFont val="Tahoma"/>
            <family val="2"/>
            <charset val="238"/>
          </rPr>
          <t xml:space="preserve">
5 x 25 = cca 200 EUR</t>
        </r>
      </text>
    </comment>
    <comment ref="G87" authorId="0" shapeId="0">
      <text>
        <r>
          <rPr>
            <b/>
            <sz val="8"/>
            <color indexed="81"/>
            <rFont val="Tahoma"/>
            <family val="2"/>
            <charset val="238"/>
          </rPr>
          <t>Dudo:
6kg práškový</t>
        </r>
        <r>
          <rPr>
            <sz val="8"/>
            <color indexed="81"/>
            <rFont val="Tahoma"/>
            <family val="2"/>
            <charset val="238"/>
          </rPr>
          <t xml:space="preserve">
5 x 25 = cca 200 EUR</t>
        </r>
      </text>
    </comment>
    <comment ref="J95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fasáda, žľaby, podbitie</t>
        </r>
      </text>
    </comment>
    <comment ref="K95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fasáda, žľaby, podbitie</t>
        </r>
      </text>
    </comment>
    <comment ref="F96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krbová pec</t>
        </r>
      </text>
    </comment>
    <comment ref="G96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krbová pec</t>
        </r>
      </text>
    </comment>
    <comment ref="S96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stoly</t>
        </r>
      </text>
    </comment>
    <comment ref="W98" authorId="0" shapeId="0">
      <text>
        <r>
          <rPr>
            <b/>
            <sz val="9"/>
            <color indexed="81"/>
            <rFont val="Segoe UI"/>
            <charset val="1"/>
          </rPr>
          <t>Dudo:</t>
        </r>
        <r>
          <rPr>
            <sz val="9"/>
            <color indexed="81"/>
            <rFont val="Segoe UI"/>
            <charset val="1"/>
          </rPr>
          <t xml:space="preserve">
Odhad za fa UCT</t>
        </r>
      </text>
    </comment>
    <comment ref="F99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tech. Dokumentácia a 
projekty na investície</t>
        </r>
      </text>
    </comment>
    <comment ref="G99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tech. Dokumentácia a 
projekty na investície</t>
        </r>
      </text>
    </comment>
    <comment ref="J99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tech. Dokumentácia a 
projekty na investície</t>
        </r>
      </text>
    </comment>
    <comment ref="M99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tech. Dokumentácia a 
projekty na investície</t>
        </r>
      </text>
    </comment>
    <comment ref="N99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tech. Dokumentácia a 
projekty na investície</t>
        </r>
      </text>
    </comment>
    <comment ref="P99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tech. Dokumentácia a 
projekty na investície
PHSR</t>
        </r>
      </text>
    </comment>
    <comment ref="P114" authorId="0" shapeId="0">
      <text>
        <r>
          <rPr>
            <b/>
            <sz val="9"/>
            <color indexed="81"/>
            <rFont val="Segoe UI"/>
            <charset val="1"/>
          </rPr>
          <t>Dudo:</t>
        </r>
        <r>
          <rPr>
            <sz val="9"/>
            <color indexed="81"/>
            <rFont val="Segoe UI"/>
            <charset val="1"/>
          </rPr>
          <t xml:space="preserve">
rozhlas = 1250</t>
        </r>
      </text>
    </comment>
    <comment ref="R114" authorId="0" shapeId="0">
      <text>
        <r>
          <rPr>
            <b/>
            <sz val="9"/>
            <color indexed="81"/>
            <rFont val="Segoe UI"/>
            <charset val="1"/>
          </rPr>
          <t>Dudo:</t>
        </r>
        <r>
          <rPr>
            <sz val="9"/>
            <color indexed="81"/>
            <rFont val="Segoe UI"/>
            <charset val="1"/>
          </rPr>
          <t xml:space="preserve">
rozhlas = 1250</t>
        </r>
      </text>
    </comment>
    <comment ref="T114" authorId="0" shapeId="0">
      <text>
        <r>
          <rPr>
            <b/>
            <sz val="9"/>
            <color indexed="81"/>
            <rFont val="Segoe UI"/>
            <charset val="1"/>
          </rPr>
          <t>Dudo:</t>
        </r>
        <r>
          <rPr>
            <sz val="9"/>
            <color indexed="81"/>
            <rFont val="Segoe UI"/>
            <charset val="1"/>
          </rPr>
          <t xml:space="preserve">
rozhlas = 1250</t>
        </r>
      </text>
    </comment>
    <comment ref="U114" authorId="0" shapeId="0">
      <text>
        <r>
          <rPr>
            <b/>
            <sz val="9"/>
            <color indexed="81"/>
            <rFont val="Segoe UI"/>
            <charset val="1"/>
          </rPr>
          <t>Dudo:</t>
        </r>
        <r>
          <rPr>
            <sz val="9"/>
            <color indexed="81"/>
            <rFont val="Segoe UI"/>
            <charset val="1"/>
          </rPr>
          <t xml:space="preserve">
rozhlas = 1250</t>
        </r>
      </text>
    </comment>
    <comment ref="V114" authorId="0" shapeId="0">
      <text>
        <r>
          <rPr>
            <b/>
            <sz val="9"/>
            <color indexed="81"/>
            <rFont val="Segoe UI"/>
            <charset val="1"/>
          </rPr>
          <t>Dudo:</t>
        </r>
        <r>
          <rPr>
            <sz val="9"/>
            <color indexed="81"/>
            <rFont val="Segoe UI"/>
            <charset val="1"/>
          </rPr>
          <t xml:space="preserve">
rozhlas = 1250</t>
        </r>
      </text>
    </comment>
    <comment ref="F118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uniformy</t>
        </r>
      </text>
    </comment>
    <comment ref="G118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uniformy</t>
        </r>
      </text>
    </comment>
    <comment ref="J118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uniformy</t>
        </r>
      </text>
    </comment>
    <comment ref="F123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hadice</t>
        </r>
      </text>
    </comment>
    <comment ref="G123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hadice</t>
        </r>
      </text>
    </comment>
    <comment ref="J123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hadice</t>
        </r>
      </text>
    </comment>
    <comment ref="K123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hadice</t>
        </r>
      </text>
    </comment>
    <comment ref="L123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hadice</t>
        </r>
      </text>
    </comment>
    <comment ref="F126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značky 3000 EUR
údržba 500</t>
        </r>
      </text>
    </comment>
    <comment ref="G126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značky 3000 EUR
údržba 500</t>
        </r>
      </text>
    </comment>
    <comment ref="J126" authorId="0" shapeId="0">
      <text>
        <r>
          <rPr>
            <b/>
            <sz val="8"/>
            <color indexed="81"/>
            <rFont val="Tahoma"/>
            <family val="2"/>
            <charset val="238"/>
          </rPr>
          <t>Dudo:</t>
        </r>
        <r>
          <rPr>
            <sz val="8"/>
            <color indexed="81"/>
            <rFont val="Tahoma"/>
            <family val="2"/>
            <charset val="238"/>
          </rPr>
          <t xml:space="preserve">
značky 3000 EUR
údržba 500</t>
        </r>
      </text>
    </comment>
    <comment ref="S151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smútočná výzdoba kvety
opona
žalúzie</t>
        </r>
      </text>
    </comment>
    <comment ref="P152" authorId="0" shapeId="0">
      <text>
        <r>
          <rPr>
            <b/>
            <sz val="9"/>
            <color indexed="81"/>
            <rFont val="Segoe UI"/>
            <family val="2"/>
            <charset val="238"/>
          </rPr>
          <t>Dudo:</t>
        </r>
        <r>
          <rPr>
            <sz val="9"/>
            <color indexed="81"/>
            <rFont val="Segoe UI"/>
            <family val="2"/>
            <charset val="238"/>
          </rPr>
          <t xml:space="preserve">
KD dvere 1000,-
kameň 16m2 za 400,-
opona ?</t>
        </r>
      </text>
    </comment>
  </commentList>
</comments>
</file>

<file path=xl/sharedStrings.xml><?xml version="1.0" encoding="utf-8"?>
<sst xmlns="http://schemas.openxmlformats.org/spreadsheetml/2006/main" count="208" uniqueCount="195">
  <si>
    <t>DFO</t>
  </si>
  <si>
    <t>DN pozemky</t>
  </si>
  <si>
    <t>DN stavby</t>
  </si>
  <si>
    <t>DN byty</t>
  </si>
  <si>
    <t>daň za psov</t>
  </si>
  <si>
    <t>poplatok za KO</t>
  </si>
  <si>
    <t>správne poplatky</t>
  </si>
  <si>
    <t>poplatky za služby</t>
  </si>
  <si>
    <t>úroky VÚB</t>
  </si>
  <si>
    <t>náhodné príjmy - vratky</t>
  </si>
  <si>
    <t>dotácia REGOB</t>
  </si>
  <si>
    <t>aktivačné práce ESF</t>
  </si>
  <si>
    <t>aktivačné práce ŠR</t>
  </si>
  <si>
    <t>platby za OSL</t>
  </si>
  <si>
    <t>zdrav.poisť.</t>
  </si>
  <si>
    <t>nem.poisť.</t>
  </si>
  <si>
    <t>starob.poisť.</t>
  </si>
  <si>
    <t>úraz.poisť.</t>
  </si>
  <si>
    <t>invalid.poisť.</t>
  </si>
  <si>
    <t>nezam.poisť.</t>
  </si>
  <si>
    <t>rezervný fond</t>
  </si>
  <si>
    <t>VS všeob.mat. REGOB</t>
  </si>
  <si>
    <t>VS knihy a časopisy</t>
  </si>
  <si>
    <t>VS údržba výpočtovej techniky</t>
  </si>
  <si>
    <t>VS školenia</t>
  </si>
  <si>
    <t>VS poistné</t>
  </si>
  <si>
    <t>VS členské príspevky</t>
  </si>
  <si>
    <t>VS odstupné starosta</t>
  </si>
  <si>
    <t>DHZ špec.materiál</t>
  </si>
  <si>
    <t>DHZ PHM</t>
  </si>
  <si>
    <t>vývoz odpadu</t>
  </si>
  <si>
    <t>zberový dvor služby</t>
  </si>
  <si>
    <t>uloženie odpadu</t>
  </si>
  <si>
    <t>členské v ZOHT</t>
  </si>
  <si>
    <t>zeleň - silon</t>
  </si>
  <si>
    <t>zeleň - silon ESF</t>
  </si>
  <si>
    <t>zeleň - silon ŠR</t>
  </si>
  <si>
    <t>zeleň údržba</t>
  </si>
  <si>
    <t>osvetlenie - elektrina</t>
  </si>
  <si>
    <t>osvetlenie - údržba</t>
  </si>
  <si>
    <t>knižnica knihy</t>
  </si>
  <si>
    <t>knižnica odmena</t>
  </si>
  <si>
    <t>KD elektrina</t>
  </si>
  <si>
    <t>KD údržba</t>
  </si>
  <si>
    <t>DHZ údržba techniky</t>
  </si>
  <si>
    <t>cintoríny údržba</t>
  </si>
  <si>
    <t>školstvo príspevok</t>
  </si>
  <si>
    <t>OSL zdrav.poisť.</t>
  </si>
  <si>
    <t>OSL mzda</t>
  </si>
  <si>
    <t>OSL nemoc.poisť.</t>
  </si>
  <si>
    <t>OSL starob.poisť.</t>
  </si>
  <si>
    <t>OSL.úraz.poisť.</t>
  </si>
  <si>
    <t>OSL invalid.poisť.</t>
  </si>
  <si>
    <t>OSL poisť.nezam.</t>
  </si>
  <si>
    <t>OSL rezerv.fond.</t>
  </si>
  <si>
    <t>OSL cestovné</t>
  </si>
  <si>
    <t>príjmy</t>
  </si>
  <si>
    <t>daň z príjmov</t>
  </si>
  <si>
    <t>daň z nehnuteľností</t>
  </si>
  <si>
    <t>daň za komunálny odpad</t>
  </si>
  <si>
    <t>výdavky</t>
  </si>
  <si>
    <t>verejná správa</t>
  </si>
  <si>
    <t>požiarna ochrana</t>
  </si>
  <si>
    <t>nakladanie s odpadmi</t>
  </si>
  <si>
    <t>verejná zeleň</t>
  </si>
  <si>
    <t>verejné osvetlenie</t>
  </si>
  <si>
    <t>knižnica</t>
  </si>
  <si>
    <t>kultúrne služby</t>
  </si>
  <si>
    <t>pohrebné služby</t>
  </si>
  <si>
    <t>opatrovateľská služba</t>
  </si>
  <si>
    <t>platby za opatrovateľskú službu</t>
  </si>
  <si>
    <t>plnenie</t>
  </si>
  <si>
    <t>ostatné príjmy</t>
  </si>
  <si>
    <t>OSL stravovanie</t>
  </si>
  <si>
    <t>OSL sociálny fond</t>
  </si>
  <si>
    <t>KD uhlie/palivo</t>
  </si>
  <si>
    <t>DHZ súťaže/školenie</t>
  </si>
  <si>
    <t>VS poplatky-kolky</t>
  </si>
  <si>
    <t>školstvo a cirkvi príspevok</t>
  </si>
  <si>
    <t>Dotácia CVČ - školstvo</t>
  </si>
  <si>
    <t>dotácie</t>
  </si>
  <si>
    <t>VS špec. Služby geom. plán, audit</t>
  </si>
  <si>
    <t>VS súťaže</t>
  </si>
  <si>
    <t>VS reprezentačné</t>
  </si>
  <si>
    <t>voľby NR SR/ VUC</t>
  </si>
  <si>
    <t>Príjmy</t>
  </si>
  <si>
    <t>Všeobecná správa</t>
  </si>
  <si>
    <t>DHZ</t>
  </si>
  <si>
    <t>Odpady</t>
  </si>
  <si>
    <t>Údržba verejnej zelene</t>
  </si>
  <si>
    <t>Verejné osvetlenie</t>
  </si>
  <si>
    <t>Knižnica</t>
  </si>
  <si>
    <t>Opatrovateľská služba</t>
  </si>
  <si>
    <t>výstavba a údržba MK</t>
  </si>
  <si>
    <t>Miestne komunikácie</t>
  </si>
  <si>
    <t>zimná údržba</t>
  </si>
  <si>
    <t>letná údržba</t>
  </si>
  <si>
    <t>opravy</t>
  </si>
  <si>
    <t>návrh</t>
  </si>
  <si>
    <t>Jubilanti</t>
  </si>
  <si>
    <t>ZPOZ kvety</t>
  </si>
  <si>
    <t>Kultúrne služby</t>
  </si>
  <si>
    <t>školstvo a cirkvi</t>
  </si>
  <si>
    <t>knižnica údržba</t>
  </si>
  <si>
    <t>Mzdy</t>
  </si>
  <si>
    <t>Odvody</t>
  </si>
  <si>
    <t>Odmeny</t>
  </si>
  <si>
    <t>Dohody</t>
  </si>
  <si>
    <t>VS dohody (účtovníctvo, OSO, iné...)</t>
  </si>
  <si>
    <t>VS mzdy (starosta)</t>
  </si>
  <si>
    <t>VS odmeny poslancom (zástupca, rokovania)</t>
  </si>
  <si>
    <t>VS odmeny poslancom za mimoriadne úlohy</t>
  </si>
  <si>
    <t>Kapitálové investície</t>
  </si>
  <si>
    <t>Investície a opravy</t>
  </si>
  <si>
    <t>dane a poplatky</t>
  </si>
  <si>
    <t>VS el.energia</t>
  </si>
  <si>
    <t>VS telefón</t>
  </si>
  <si>
    <t>VS poštovné</t>
  </si>
  <si>
    <t>VS internet</t>
  </si>
  <si>
    <t>VS nákup výpočtovej techniky</t>
  </si>
  <si>
    <t>VS všeob.mat. (REZERVA)</t>
  </si>
  <si>
    <t>VS aktualizačné poplatky za softvér</t>
  </si>
  <si>
    <t>VS údržba budov</t>
  </si>
  <si>
    <t>VS všeobecné služby (REZERVA)</t>
  </si>
  <si>
    <t>VS nákup interiérového vybavenia</t>
  </si>
  <si>
    <t>VS bankové poplatky</t>
  </si>
  <si>
    <t>VS nezaradené</t>
  </si>
  <si>
    <t>Výpočtová technika</t>
  </si>
  <si>
    <t>Ev. cirkev príspevok</t>
  </si>
  <si>
    <t>Rk. cirkev príspevok</t>
  </si>
  <si>
    <t>športové podujatia v obci</t>
  </si>
  <si>
    <t>VS kontrolór</t>
  </si>
  <si>
    <t>rozpočet</t>
  </si>
  <si>
    <t>úprava</t>
  </si>
  <si>
    <t>VS všeob.mat. (softwar)</t>
  </si>
  <si>
    <t>DHZ odevy, uniformy</t>
  </si>
  <si>
    <t>VS náradie, prac.pomôcky, ochr.odevy, has.prístr.</t>
  </si>
  <si>
    <t>VS cestovné</t>
  </si>
  <si>
    <t>dotácia povodeň</t>
  </si>
  <si>
    <t>VS /Voľby NR SR/VUC/refer.</t>
  </si>
  <si>
    <t>kultúrne podujatia v obci (stavanie mája)</t>
  </si>
  <si>
    <t>zeleň - povodeň</t>
  </si>
  <si>
    <t>KD všeob.materiál</t>
  </si>
  <si>
    <t>úprava 2015/1</t>
  </si>
  <si>
    <t>Zamestnanci</t>
  </si>
  <si>
    <t>mzda "šanca na zamestnanie §54"</t>
  </si>
  <si>
    <t>stravné "šanca na zamestnanie §54"</t>
  </si>
  <si>
    <t>dotácia "šanca na zamestnanie §54"</t>
  </si>
  <si>
    <t>VS prac.pomôcky aktiv.</t>
  </si>
  <si>
    <t>Mikuláš,ukončenie roka</t>
  </si>
  <si>
    <t>dotácia DHZ</t>
  </si>
  <si>
    <t>VS tvorba sociálneho fondu</t>
  </si>
  <si>
    <t>zmena</t>
  </si>
  <si>
    <t>dotácia register adries</t>
  </si>
  <si>
    <t>dotácia ochr.prostr.</t>
  </si>
  <si>
    <t>VS všeob.mat. Register adries</t>
  </si>
  <si>
    <t>VS voda</t>
  </si>
  <si>
    <t>KD voda</t>
  </si>
  <si>
    <t>Návrh rozpočtu niektorých položiek: Suma k dispozícii  je približne 6000,- EUR</t>
  </si>
  <si>
    <t>KD - dvere</t>
  </si>
  <si>
    <t>KD - obklad stien</t>
  </si>
  <si>
    <t>Položka</t>
  </si>
  <si>
    <t>jednotková cena</t>
  </si>
  <si>
    <t>odhad celkom</t>
  </si>
  <si>
    <t>Stojan na bicykle</t>
  </si>
  <si>
    <t>Autobusová čakáreň</t>
  </si>
  <si>
    <t>Informačné tabule v obci</t>
  </si>
  <si>
    <t>KD smútočná výzdoba</t>
  </si>
  <si>
    <t>Rozhlas komplet (stĺp pre JCh, reproduktor pred Bartošov, nové akumulátory)</t>
  </si>
  <si>
    <t>stoličky METRO</t>
  </si>
  <si>
    <t>40 ks</t>
  </si>
  <si>
    <t>elektrocentrála</t>
  </si>
  <si>
    <t>KD-údržba kuchyne</t>
  </si>
  <si>
    <t>?</t>
  </si>
  <si>
    <t>ešte v roku 2016</t>
  </si>
  <si>
    <t>skladacie stoly 8 ks (120x80)</t>
  </si>
  <si>
    <t>1. zmena</t>
  </si>
  <si>
    <t>mzda  a odvody UPráce §54"</t>
  </si>
  <si>
    <t>VS brikety</t>
  </si>
  <si>
    <t>Miestny rozhlas- údržba</t>
  </si>
  <si>
    <t>miestny rozhlas</t>
  </si>
  <si>
    <t>kapitálová dotácia</t>
  </si>
  <si>
    <t xml:space="preserve">VS softvér </t>
  </si>
  <si>
    <t>dotácia /voľby NR SR/VUC/refer./EP/prezidenta</t>
  </si>
  <si>
    <t>DHZ všeobec. Materiál</t>
  </si>
  <si>
    <t>DHZ špec. stroje, prístroje, ...</t>
  </si>
  <si>
    <t>VS prevádzkové stroje</t>
  </si>
  <si>
    <t>1.zmena</t>
  </si>
  <si>
    <t>NFP - Wifi pre Teba</t>
  </si>
  <si>
    <t xml:space="preserve">dotácie </t>
  </si>
  <si>
    <t xml:space="preserve">prevod z rez. fondu </t>
  </si>
  <si>
    <t>VS magament projektu WIFI</t>
  </si>
  <si>
    <t>Garáž DHZ</t>
  </si>
  <si>
    <t>WIFI</t>
  </si>
  <si>
    <t>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</si>
</sst>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€_-;\-* #,##0\ _€_-;_-* &quot;-&quot;\ _€_-;_-@_-"/>
  </numFmts>
  <fonts count="15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0" xfId="0" applyFill="1" applyBorder="1"/>
    <xf numFmtId="0" fontId="0" fillId="0" borderId="0" xfId="0"/>
    <xf numFmtId="0" fontId="6" fillId="4" borderId="0" xfId="1"/>
    <xf numFmtId="0" fontId="6" fillId="4" borderId="6" xfId="1" applyBorder="1"/>
    <xf numFmtId="0" fontId="6" fillId="4" borderId="10" xfId="1" applyBorder="1"/>
    <xf numFmtId="0" fontId="0" fillId="5" borderId="0" xfId="0" applyFill="1"/>
    <xf numFmtId="0" fontId="6" fillId="4" borderId="11" xfId="1" applyBorder="1"/>
    <xf numFmtId="0" fontId="6" fillId="4" borderId="0" xfId="1" applyBorder="1"/>
    <xf numFmtId="0" fontId="6" fillId="4" borderId="2" xfId="1" applyBorder="1"/>
    <xf numFmtId="0" fontId="0" fillId="0" borderId="13" xfId="0" applyBorder="1" applyAlignment="1">
      <alignment horizontal="center"/>
    </xf>
    <xf numFmtId="0" fontId="6" fillId="4" borderId="9" xfId="1" applyBorder="1"/>
    <xf numFmtId="0" fontId="6" fillId="4" borderId="21" xfId="1" applyBorder="1"/>
    <xf numFmtId="0" fontId="5" fillId="3" borderId="23" xfId="0" applyFon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0" xfId="0" applyBorder="1" applyProtection="1">
      <protection locked="0"/>
    </xf>
    <xf numFmtId="0" fontId="5" fillId="3" borderId="22" xfId="0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7" xfId="0" applyBorder="1" applyProtection="1">
      <protection locked="0"/>
    </xf>
    <xf numFmtId="0" fontId="6" fillId="4" borderId="5" xfId="1" applyBorder="1"/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0" xfId="0" applyFill="1"/>
    <xf numFmtId="0" fontId="0" fillId="8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/>
    <xf numFmtId="0" fontId="5" fillId="3" borderId="24" xfId="0" applyFon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5" fillId="3" borderId="29" xfId="0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6" xfId="0" applyBorder="1"/>
    <xf numFmtId="0" fontId="0" fillId="0" borderId="6" xfId="0" applyFill="1" applyBorder="1" applyProtection="1">
      <protection locked="0"/>
    </xf>
    <xf numFmtId="1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15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14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/>
    <xf numFmtId="3" fontId="0" fillId="0" borderId="6" xfId="0" applyNumberFormat="1" applyFill="1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ill="1" applyBorder="1" applyAlignment="1"/>
    <xf numFmtId="164" fontId="0" fillId="0" borderId="6" xfId="0" applyNumberFormat="1" applyFill="1" applyBorder="1" applyAlignment="1" applyProtection="1">
      <protection locked="0"/>
    </xf>
    <xf numFmtId="0" fontId="0" fillId="0" borderId="6" xfId="0" applyFill="1" applyBorder="1"/>
    <xf numFmtId="0" fontId="14" fillId="0" borderId="6" xfId="0" applyFont="1" applyFill="1" applyBorder="1" applyAlignment="1"/>
    <xf numFmtId="0" fontId="6" fillId="4" borderId="33" xfId="1" applyBorder="1"/>
    <xf numFmtId="0" fontId="0" fillId="0" borderId="9" xfId="0" applyBorder="1"/>
    <xf numFmtId="0" fontId="0" fillId="0" borderId="9" xfId="0" applyFill="1" applyBorder="1" applyProtection="1">
      <protection locked="0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6" fillId="4" borderId="8" xfId="1" applyBorder="1"/>
    <xf numFmtId="0" fontId="0" fillId="0" borderId="21" xfId="0" applyBorder="1"/>
    <xf numFmtId="14" fontId="0" fillId="0" borderId="1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1" xfId="0" applyFill="1" applyBorder="1" applyProtection="1">
      <protection locked="0"/>
    </xf>
    <xf numFmtId="0" fontId="5" fillId="3" borderId="21" xfId="0" applyFont="1" applyFill="1" applyBorder="1"/>
    <xf numFmtId="0" fontId="5" fillId="3" borderId="21" xfId="0" applyFont="1" applyFill="1" applyBorder="1" applyProtection="1">
      <protection locked="0"/>
    </xf>
    <xf numFmtId="0" fontId="0" fillId="0" borderId="9" xfId="0" applyBorder="1" applyAlignment="1"/>
    <xf numFmtId="3" fontId="5" fillId="3" borderId="23" xfId="0" applyNumberFormat="1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14" fontId="13" fillId="0" borderId="37" xfId="0" applyNumberFormat="1" applyFont="1" applyBorder="1" applyAlignment="1">
      <alignment horizontal="center"/>
    </xf>
    <xf numFmtId="0" fontId="5" fillId="3" borderId="38" xfId="0" applyFont="1" applyFill="1" applyBorder="1" applyProtection="1">
      <protection locked="0"/>
    </xf>
    <xf numFmtId="0" fontId="5" fillId="3" borderId="39" xfId="0" applyFont="1" applyFill="1" applyBorder="1" applyProtection="1">
      <protection locked="0"/>
    </xf>
    <xf numFmtId="164" fontId="0" fillId="0" borderId="9" xfId="0" applyNumberFormat="1" applyFill="1" applyBorder="1" applyAlignment="1" applyProtection="1">
      <protection locked="0"/>
    </xf>
    <xf numFmtId="0" fontId="0" fillId="0" borderId="11" xfId="0" applyFill="1" applyBorder="1" applyAlignment="1"/>
    <xf numFmtId="0" fontId="13" fillId="0" borderId="34" xfId="0" applyFont="1" applyBorder="1" applyAlignment="1">
      <alignment horizontal="center"/>
    </xf>
    <xf numFmtId="14" fontId="13" fillId="0" borderId="36" xfId="0" applyNumberFormat="1" applyFont="1" applyBorder="1" applyAlignment="1">
      <alignment horizontal="center"/>
    </xf>
    <xf numFmtId="14" fontId="13" fillId="0" borderId="41" xfId="0" applyNumberFormat="1" applyFont="1" applyBorder="1" applyAlignment="1">
      <alignment horizontal="center"/>
    </xf>
    <xf numFmtId="0" fontId="5" fillId="3" borderId="42" xfId="0" applyFont="1" applyFill="1" applyBorder="1" applyProtection="1">
      <protection locked="0"/>
    </xf>
    <xf numFmtId="0" fontId="13" fillId="0" borderId="40" xfId="0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0" fillId="0" borderId="11" xfId="0" applyNumberFormat="1" applyFill="1" applyBorder="1"/>
    <xf numFmtId="0" fontId="0" fillId="0" borderId="6" xfId="0" applyFont="1" applyFill="1" applyBorder="1" applyProtection="1">
      <protection locked="0"/>
    </xf>
    <xf numFmtId="0" fontId="0" fillId="0" borderId="6" xfId="0" applyFont="1" applyFill="1" applyBorder="1"/>
    <xf numFmtId="0" fontId="0" fillId="0" borderId="9" xfId="0" applyFill="1" applyBorder="1"/>
    <xf numFmtId="0" fontId="0" fillId="0" borderId="23" xfId="0" applyFill="1" applyBorder="1"/>
    <xf numFmtId="0" fontId="0" fillId="0" borderId="24" xfId="0" applyFill="1" applyBorder="1"/>
    <xf numFmtId="3" fontId="0" fillId="0" borderId="6" xfId="0" applyNumberFormat="1" applyFill="1" applyBorder="1"/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11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1" fillId="2" borderId="7" xfId="0" applyFont="1" applyFill="1" applyBorder="1"/>
    <xf numFmtId="0" fontId="1" fillId="2" borderId="8" xfId="0" applyFont="1" applyFill="1" applyBorder="1"/>
    <xf numFmtId="0" fontId="0" fillId="8" borderId="1" xfId="0" applyFill="1" applyBorder="1" applyAlignment="1">
      <alignment horizontal="center" vertical="center" textRotation="90"/>
    </xf>
    <xf numFmtId="0" fontId="0" fillId="8" borderId="3" xfId="0" applyFill="1" applyBorder="1" applyAlignment="1">
      <alignment horizontal="center" vertical="center" textRotation="90"/>
    </xf>
    <xf numFmtId="0" fontId="0" fillId="8" borderId="4" xfId="0" applyFill="1" applyBorder="1" applyAlignment="1">
      <alignment horizontal="center" vertical="center" textRotation="90"/>
    </xf>
    <xf numFmtId="0" fontId="0" fillId="12" borderId="0" xfId="0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13" borderId="0" xfId="0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15" borderId="0" xfId="0" applyFill="1" applyAlignment="1">
      <alignment horizontal="center" wrapText="1"/>
    </xf>
    <xf numFmtId="0" fontId="0" fillId="16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center" vertical="center"/>
    </xf>
  </cellXfs>
  <cellStyles count="2">
    <cellStyle name="Normálne" xfId="0" builtinId="0"/>
    <cellStyle name="Zlá" xfId="1" builtinId="27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78"/>
  <sheetViews>
    <sheetView tabSelected="1" topLeftCell="B1" zoomScale="96" zoomScaleNormal="96" zoomScaleSheetLayoutView="89" workbookViewId="0">
      <selection activeCell="Y15" sqref="Y15"/>
    </sheetView>
  </sheetViews>
  <sheetFormatPr defaultColWidth="9.140625" defaultRowHeight="15" x14ac:dyDescent="0.25"/>
  <cols>
    <col min="1" max="1" width="0" style="7" hidden="1" customWidth="1"/>
    <col min="2" max="2" width="13.5703125" style="7" customWidth="1"/>
    <col min="3" max="3" width="11.42578125" style="7" customWidth="1"/>
    <col min="4" max="4" width="9.140625" style="7" hidden="1" customWidth="1"/>
    <col min="5" max="5" width="32.42578125" style="7" customWidth="1"/>
    <col min="6" max="6" width="13.85546875" style="8" hidden="1" customWidth="1"/>
    <col min="7" max="7" width="14" style="7" hidden="1" customWidth="1"/>
    <col min="8" max="8" width="13.85546875" style="7" hidden="1" customWidth="1"/>
    <col min="9" max="9" width="10.7109375" style="7" hidden="1" customWidth="1"/>
    <col min="10" max="14" width="13.85546875" style="7" hidden="1" customWidth="1"/>
    <col min="15" max="15" width="12.5703125" style="7" hidden="1" customWidth="1"/>
    <col min="16" max="22" width="13.85546875" style="7" hidden="1" customWidth="1"/>
    <col min="23" max="23" width="13.85546875" style="7" customWidth="1"/>
    <col min="24" max="25" width="15.28515625" style="7" customWidth="1"/>
    <col min="26" max="26" width="13.7109375" style="7" customWidth="1"/>
    <col min="27" max="16384" width="9.140625" style="7"/>
  </cols>
  <sheetData>
    <row r="1" spans="2:25" ht="16.5" thickBot="1" x14ac:dyDescent="0.3">
      <c r="B1" s="1"/>
      <c r="C1" s="2"/>
      <c r="D1" s="2"/>
      <c r="E1" s="2"/>
      <c r="F1" s="14"/>
      <c r="G1" s="122">
        <v>2014</v>
      </c>
      <c r="H1" s="123"/>
      <c r="I1" s="124"/>
      <c r="J1" s="119">
        <v>2015</v>
      </c>
      <c r="K1" s="120"/>
      <c r="L1" s="121"/>
      <c r="M1" s="106">
        <v>2016</v>
      </c>
      <c r="N1" s="107"/>
      <c r="O1" s="107"/>
      <c r="P1" s="107">
        <v>2017</v>
      </c>
      <c r="Q1" s="107"/>
      <c r="R1" s="107"/>
      <c r="S1" s="107"/>
    </row>
    <row r="2" spans="2:25" x14ac:dyDescent="0.25">
      <c r="B2" s="4"/>
      <c r="C2" s="3"/>
      <c r="D2" s="3"/>
      <c r="E2" s="3"/>
      <c r="F2" s="13"/>
      <c r="G2" s="31" t="s">
        <v>132</v>
      </c>
      <c r="H2" s="32" t="s">
        <v>133</v>
      </c>
      <c r="I2" s="15" t="s">
        <v>71</v>
      </c>
      <c r="J2" s="31" t="s">
        <v>98</v>
      </c>
      <c r="K2" s="32" t="s">
        <v>143</v>
      </c>
      <c r="L2" s="15" t="s">
        <v>71</v>
      </c>
      <c r="M2" s="31" t="s">
        <v>132</v>
      </c>
      <c r="N2" s="32" t="s">
        <v>152</v>
      </c>
      <c r="O2" s="35" t="s">
        <v>71</v>
      </c>
      <c r="P2" s="51" t="s">
        <v>132</v>
      </c>
      <c r="Q2" s="52" t="s">
        <v>133</v>
      </c>
      <c r="R2" s="52" t="s">
        <v>71</v>
      </c>
      <c r="S2" s="52" t="s">
        <v>176</v>
      </c>
      <c r="T2" s="54" t="s">
        <v>71</v>
      </c>
      <c r="U2" s="55" t="s">
        <v>71</v>
      </c>
      <c r="V2" s="57" t="s">
        <v>71</v>
      </c>
      <c r="W2" s="92" t="s">
        <v>194</v>
      </c>
      <c r="X2" s="86" t="s">
        <v>187</v>
      </c>
      <c r="Y2" s="96" t="s">
        <v>194</v>
      </c>
    </row>
    <row r="3" spans="2:25" ht="15.75" thickBot="1" x14ac:dyDescent="0.3">
      <c r="B3" s="4"/>
      <c r="C3" s="3"/>
      <c r="D3" s="3"/>
      <c r="E3" s="3"/>
      <c r="F3" s="13"/>
      <c r="G3" s="63"/>
      <c r="H3" s="32"/>
      <c r="I3" s="79">
        <v>42004</v>
      </c>
      <c r="J3" s="63"/>
      <c r="K3" s="50">
        <v>42347</v>
      </c>
      <c r="L3" s="79">
        <v>42369</v>
      </c>
      <c r="M3" s="80">
        <v>42370</v>
      </c>
      <c r="N3" s="50">
        <v>42466</v>
      </c>
      <c r="O3" s="36">
        <v>42681</v>
      </c>
      <c r="P3" s="80">
        <v>42736</v>
      </c>
      <c r="Q3" s="80">
        <v>42825</v>
      </c>
      <c r="R3" s="80">
        <v>42825</v>
      </c>
      <c r="S3" s="80">
        <v>42837</v>
      </c>
      <c r="T3" s="80">
        <v>42906</v>
      </c>
      <c r="U3" s="80">
        <v>43018</v>
      </c>
      <c r="V3" s="80">
        <v>43059</v>
      </c>
      <c r="W3" s="93">
        <v>43466</v>
      </c>
      <c r="X3" s="87">
        <v>43778</v>
      </c>
      <c r="Y3" s="94">
        <v>43831</v>
      </c>
    </row>
    <row r="4" spans="2:25" ht="19.5" thickBot="1" x14ac:dyDescent="0.35">
      <c r="B4" s="111" t="s">
        <v>56</v>
      </c>
      <c r="C4" s="112"/>
      <c r="D4" s="112"/>
      <c r="E4" s="112"/>
      <c r="F4" s="17"/>
      <c r="G4" s="18">
        <f>SUM(G5:G13)</f>
        <v>28040</v>
      </c>
      <c r="H4" s="18">
        <v>32300</v>
      </c>
      <c r="I4" s="18">
        <f t="shared" ref="I4:N4" si="0">SUM(I5:I13)</f>
        <v>32004</v>
      </c>
      <c r="J4" s="18">
        <f t="shared" si="0"/>
        <v>30030</v>
      </c>
      <c r="K4" s="18">
        <f t="shared" si="0"/>
        <v>33230</v>
      </c>
      <c r="L4" s="18">
        <f t="shared" si="0"/>
        <v>33528</v>
      </c>
      <c r="M4" s="37">
        <f t="shared" si="0"/>
        <v>37530</v>
      </c>
      <c r="N4" s="37">
        <f t="shared" si="0"/>
        <v>40379.14</v>
      </c>
      <c r="O4" s="82">
        <v>36083</v>
      </c>
      <c r="P4" s="37">
        <f t="shared" ref="P4:V4" si="1">SUM(P5:P13)</f>
        <v>37250</v>
      </c>
      <c r="Q4" s="37">
        <f t="shared" si="1"/>
        <v>37216.46</v>
      </c>
      <c r="R4" s="37">
        <f t="shared" si="1"/>
        <v>9716.4599999999991</v>
      </c>
      <c r="S4" s="37">
        <f t="shared" si="1"/>
        <v>38466.46</v>
      </c>
      <c r="T4" s="37">
        <f t="shared" si="1"/>
        <v>19207.46</v>
      </c>
      <c r="U4" s="37">
        <f t="shared" si="1"/>
        <v>33691.9</v>
      </c>
      <c r="V4" s="37">
        <f t="shared" si="1"/>
        <v>41235.200000000004</v>
      </c>
      <c r="W4" s="88">
        <f t="shared" ref="W4" si="2">SUM(W5:W13)</f>
        <v>73820</v>
      </c>
      <c r="X4" s="89">
        <f>SUM(X5:X13)</f>
        <v>92083</v>
      </c>
      <c r="Y4" s="95">
        <f>SUM(Y5:Y13)</f>
        <v>94085</v>
      </c>
    </row>
    <row r="5" spans="2:25" x14ac:dyDescent="0.25">
      <c r="B5" s="4"/>
      <c r="C5" s="3"/>
      <c r="D5" s="3"/>
      <c r="E5" s="3" t="s">
        <v>57</v>
      </c>
      <c r="F5" s="12"/>
      <c r="G5" s="19">
        <f>G30</f>
        <v>23000</v>
      </c>
      <c r="H5" s="19">
        <v>24500</v>
      </c>
      <c r="I5" s="19">
        <f>I30</f>
        <v>24641</v>
      </c>
      <c r="J5" s="19">
        <f>J30</f>
        <v>25000</v>
      </c>
      <c r="K5" s="19">
        <f>K30</f>
        <v>27200</v>
      </c>
      <c r="L5" s="19">
        <f>L30</f>
        <v>27787</v>
      </c>
      <c r="M5" s="38">
        <f>M30</f>
        <v>27500</v>
      </c>
      <c r="N5" s="38">
        <v>28700</v>
      </c>
      <c r="O5" s="74">
        <v>25430</v>
      </c>
      <c r="P5" s="38">
        <f t="shared" ref="P5:U5" si="3">P30</f>
        <v>31000</v>
      </c>
      <c r="Q5" s="38">
        <f t="shared" si="3"/>
        <v>31000</v>
      </c>
      <c r="R5" s="38">
        <f t="shared" si="3"/>
        <v>9301</v>
      </c>
      <c r="S5" s="38">
        <f t="shared" si="3"/>
        <v>31000</v>
      </c>
      <c r="T5" s="38">
        <f t="shared" si="3"/>
        <v>15995</v>
      </c>
      <c r="U5" s="38">
        <f t="shared" si="3"/>
        <v>24426</v>
      </c>
      <c r="V5" s="38">
        <f t="shared" ref="V5" si="4">V30</f>
        <v>29919</v>
      </c>
      <c r="W5" s="81">
        <f>W30</f>
        <v>37000</v>
      </c>
      <c r="X5" s="91">
        <v>39000</v>
      </c>
      <c r="Y5" s="91">
        <v>39000</v>
      </c>
    </row>
    <row r="6" spans="2:25" x14ac:dyDescent="0.25">
      <c r="B6" s="4"/>
      <c r="C6" s="3"/>
      <c r="D6" s="3"/>
      <c r="E6" s="3" t="s">
        <v>58</v>
      </c>
      <c r="F6" s="9"/>
      <c r="G6" s="20">
        <f>SUM(G31:G33)</f>
        <v>3150</v>
      </c>
      <c r="H6" s="20">
        <v>3150</v>
      </c>
      <c r="I6" s="20">
        <f t="shared" ref="I6:N6" si="5">SUM(I31:I33)</f>
        <v>2689</v>
      </c>
      <c r="J6" s="20">
        <f t="shared" si="5"/>
        <v>3150</v>
      </c>
      <c r="K6" s="20">
        <f t="shared" si="5"/>
        <v>3150</v>
      </c>
      <c r="L6" s="20">
        <f t="shared" si="5"/>
        <v>2851</v>
      </c>
      <c r="M6" s="39">
        <f t="shared" si="5"/>
        <v>3100</v>
      </c>
      <c r="N6" s="39">
        <f t="shared" si="5"/>
        <v>3100</v>
      </c>
      <c r="O6" s="48">
        <v>1940</v>
      </c>
      <c r="P6" s="39">
        <f t="shared" ref="P6:V6" si="6">SUM(P31:P33)</f>
        <v>3100</v>
      </c>
      <c r="Q6" s="39">
        <f t="shared" si="6"/>
        <v>3100</v>
      </c>
      <c r="R6" s="39">
        <f t="shared" si="6"/>
        <v>303</v>
      </c>
      <c r="S6" s="39">
        <f t="shared" si="6"/>
        <v>3100</v>
      </c>
      <c r="T6" s="39">
        <f t="shared" si="6"/>
        <v>1522</v>
      </c>
      <c r="U6" s="39">
        <f t="shared" si="6"/>
        <v>2593</v>
      </c>
      <c r="V6" s="39">
        <f t="shared" si="6"/>
        <v>3228</v>
      </c>
      <c r="W6" s="49">
        <f>SUM(W31:W33)</f>
        <v>2930</v>
      </c>
      <c r="X6" s="65">
        <f>SUM(X31:X33)</f>
        <v>2890</v>
      </c>
      <c r="Y6" s="65">
        <f>SUM(Y31:Y33)</f>
        <v>3760</v>
      </c>
    </row>
    <row r="7" spans="2:25" x14ac:dyDescent="0.25">
      <c r="B7" s="4"/>
      <c r="C7" s="3"/>
      <c r="D7" s="3"/>
      <c r="E7" s="3" t="s">
        <v>4</v>
      </c>
      <c r="F7" s="9"/>
      <c r="G7" s="21">
        <f t="shared" ref="G7:J8" si="7">G34</f>
        <v>75</v>
      </c>
      <c r="H7" s="21">
        <v>78</v>
      </c>
      <c r="I7" s="21">
        <f t="shared" si="7"/>
        <v>78</v>
      </c>
      <c r="J7" s="21">
        <f t="shared" si="7"/>
        <v>75</v>
      </c>
      <c r="K7" s="21">
        <f t="shared" ref="K7:N8" si="8">K34</f>
        <v>81</v>
      </c>
      <c r="L7" s="21">
        <f t="shared" si="8"/>
        <v>81</v>
      </c>
      <c r="M7" s="40">
        <f t="shared" si="8"/>
        <v>75</v>
      </c>
      <c r="N7" s="40">
        <f t="shared" si="8"/>
        <v>75</v>
      </c>
      <c r="O7" s="48">
        <v>81</v>
      </c>
      <c r="P7" s="40">
        <f>P34</f>
        <v>80</v>
      </c>
      <c r="Q7" s="40">
        <f t="shared" ref="Q7:V8" si="9">Q34</f>
        <v>80</v>
      </c>
      <c r="R7" s="40">
        <f>R34</f>
        <v>0</v>
      </c>
      <c r="S7" s="40">
        <f t="shared" si="9"/>
        <v>80</v>
      </c>
      <c r="T7" s="40">
        <f t="shared" si="9"/>
        <v>81</v>
      </c>
      <c r="U7" s="40">
        <f t="shared" si="9"/>
        <v>87</v>
      </c>
      <c r="V7" s="40">
        <f t="shared" ref="V7" si="10">V34</f>
        <v>90</v>
      </c>
      <c r="W7" s="49">
        <f>W34</f>
        <v>90</v>
      </c>
      <c r="X7" s="64">
        <v>96</v>
      </c>
      <c r="Y7" s="64">
        <v>96</v>
      </c>
    </row>
    <row r="8" spans="2:25" x14ac:dyDescent="0.25">
      <c r="B8" s="4"/>
      <c r="C8" s="3"/>
      <c r="D8" s="3"/>
      <c r="E8" s="3" t="s">
        <v>59</v>
      </c>
      <c r="F8" s="9"/>
      <c r="G8" s="21">
        <f t="shared" si="7"/>
        <v>1750</v>
      </c>
      <c r="H8" s="21">
        <v>1750</v>
      </c>
      <c r="I8" s="21">
        <f t="shared" si="7"/>
        <v>1683</v>
      </c>
      <c r="J8" s="21">
        <f t="shared" si="7"/>
        <v>1750</v>
      </c>
      <c r="K8" s="21">
        <f t="shared" si="8"/>
        <v>1585</v>
      </c>
      <c r="L8" s="21">
        <f t="shared" si="8"/>
        <v>1585</v>
      </c>
      <c r="M8" s="40">
        <f t="shared" si="8"/>
        <v>1750</v>
      </c>
      <c r="N8" s="40">
        <f t="shared" si="8"/>
        <v>1750</v>
      </c>
      <c r="O8" s="48">
        <v>1795</v>
      </c>
      <c r="P8" s="40">
        <f>P35</f>
        <v>1700</v>
      </c>
      <c r="Q8" s="40">
        <f>Q35</f>
        <v>1700</v>
      </c>
      <c r="R8" s="40">
        <f>R35</f>
        <v>0</v>
      </c>
      <c r="S8" s="40">
        <f>S35</f>
        <v>1700</v>
      </c>
      <c r="T8" s="40">
        <f>T35</f>
        <v>1464</v>
      </c>
      <c r="U8" s="40">
        <f t="shared" si="9"/>
        <v>1564</v>
      </c>
      <c r="V8" s="40">
        <f t="shared" si="9"/>
        <v>1614</v>
      </c>
      <c r="W8" s="49">
        <f>W35</f>
        <v>2400</v>
      </c>
      <c r="X8" s="64">
        <v>2400</v>
      </c>
      <c r="Y8" s="64">
        <v>2687</v>
      </c>
    </row>
    <row r="9" spans="2:25" x14ac:dyDescent="0.25">
      <c r="B9" s="4"/>
      <c r="C9" s="3"/>
      <c r="D9" s="3"/>
      <c r="E9" s="3" t="s">
        <v>70</v>
      </c>
      <c r="F9" s="9"/>
      <c r="G9" s="22">
        <f>G38</f>
        <v>0</v>
      </c>
      <c r="H9" s="22">
        <v>0</v>
      </c>
      <c r="I9" s="22">
        <f t="shared" ref="I9:N9" si="11">I38</f>
        <v>0</v>
      </c>
      <c r="J9" s="22">
        <f t="shared" si="11"/>
        <v>0</v>
      </c>
      <c r="K9" s="22">
        <f t="shared" si="11"/>
        <v>0</v>
      </c>
      <c r="L9" s="22">
        <f t="shared" si="11"/>
        <v>0</v>
      </c>
      <c r="M9" s="41">
        <f t="shared" si="11"/>
        <v>0</v>
      </c>
      <c r="N9" s="41">
        <f t="shared" si="11"/>
        <v>0</v>
      </c>
      <c r="O9" s="48"/>
      <c r="P9" s="41">
        <f t="shared" ref="P9:V9" si="12">P38</f>
        <v>0</v>
      </c>
      <c r="Q9" s="41">
        <f t="shared" si="12"/>
        <v>0</v>
      </c>
      <c r="R9" s="41">
        <f t="shared" si="12"/>
        <v>0</v>
      </c>
      <c r="S9" s="41">
        <f t="shared" si="12"/>
        <v>0</v>
      </c>
      <c r="T9" s="41">
        <f t="shared" si="12"/>
        <v>0</v>
      </c>
      <c r="U9" s="41">
        <f t="shared" si="12"/>
        <v>0</v>
      </c>
      <c r="V9" s="41">
        <f t="shared" si="12"/>
        <v>0</v>
      </c>
      <c r="W9" s="66">
        <f>W38</f>
        <v>0</v>
      </c>
      <c r="X9" s="67">
        <v>0</v>
      </c>
      <c r="Y9" s="67">
        <v>0</v>
      </c>
    </row>
    <row r="10" spans="2:25" x14ac:dyDescent="0.25">
      <c r="B10" s="4"/>
      <c r="C10" s="3"/>
      <c r="D10" s="3"/>
      <c r="E10" s="6" t="s">
        <v>72</v>
      </c>
      <c r="F10" s="9"/>
      <c r="G10" s="21">
        <f>SUM(G36:G40)</f>
        <v>0</v>
      </c>
      <c r="H10" s="21">
        <v>214</v>
      </c>
      <c r="I10" s="21">
        <f t="shared" ref="I10:N10" si="13">SUM(I36:I40)</f>
        <v>305</v>
      </c>
      <c r="J10" s="21">
        <f t="shared" si="13"/>
        <v>0</v>
      </c>
      <c r="K10" s="21">
        <f t="shared" si="13"/>
        <v>475</v>
      </c>
      <c r="L10" s="21">
        <f t="shared" si="13"/>
        <v>485</v>
      </c>
      <c r="M10" s="40">
        <f t="shared" si="13"/>
        <v>65</v>
      </c>
      <c r="N10" s="40">
        <f t="shared" si="13"/>
        <v>65</v>
      </c>
      <c r="O10" s="48">
        <v>200</v>
      </c>
      <c r="P10" s="40">
        <f t="shared" ref="P10:V10" si="14">SUM(P36:P40)</f>
        <v>65</v>
      </c>
      <c r="Q10" s="40">
        <f t="shared" si="14"/>
        <v>65</v>
      </c>
      <c r="R10" s="40">
        <f t="shared" si="14"/>
        <v>41</v>
      </c>
      <c r="S10" s="40">
        <f t="shared" si="14"/>
        <v>65</v>
      </c>
      <c r="T10" s="40">
        <f t="shared" si="14"/>
        <v>74</v>
      </c>
      <c r="U10" s="40">
        <f t="shared" si="14"/>
        <v>112</v>
      </c>
      <c r="V10" s="40">
        <f t="shared" si="14"/>
        <v>482</v>
      </c>
      <c r="W10" s="49">
        <f>SUM(W36:W40)</f>
        <v>0</v>
      </c>
      <c r="X10" s="70">
        <v>126</v>
      </c>
      <c r="Y10" s="70">
        <v>0</v>
      </c>
    </row>
    <row r="11" spans="2:25" x14ac:dyDescent="0.25">
      <c r="B11" s="4"/>
      <c r="C11" s="3"/>
      <c r="D11" s="3"/>
      <c r="E11" s="6" t="s">
        <v>80</v>
      </c>
      <c r="F11" s="9"/>
      <c r="G11" s="20">
        <f>SUM(G41:G51)</f>
        <v>65</v>
      </c>
      <c r="H11" s="20">
        <v>2608</v>
      </c>
      <c r="I11" s="20">
        <f t="shared" ref="I11:N11" si="15">SUM(I41:I51)</f>
        <v>2608</v>
      </c>
      <c r="J11" s="20">
        <f t="shared" si="15"/>
        <v>55</v>
      </c>
      <c r="K11" s="20">
        <f t="shared" si="15"/>
        <v>739</v>
      </c>
      <c r="L11" s="20">
        <f t="shared" si="15"/>
        <v>739</v>
      </c>
      <c r="M11" s="39">
        <f t="shared" si="15"/>
        <v>5040</v>
      </c>
      <c r="N11" s="39">
        <f t="shared" si="15"/>
        <v>6689.14</v>
      </c>
      <c r="O11" s="48">
        <v>6636.14</v>
      </c>
      <c r="P11" s="39">
        <f t="shared" ref="P11:V11" si="16">SUM(P41:P51)</f>
        <v>1305</v>
      </c>
      <c r="Q11" s="39">
        <f t="shared" si="16"/>
        <v>1271.46</v>
      </c>
      <c r="R11" s="39">
        <f t="shared" si="16"/>
        <v>71.460000000000008</v>
      </c>
      <c r="S11" s="39">
        <f t="shared" si="16"/>
        <v>1271.46</v>
      </c>
      <c r="T11" s="39">
        <f t="shared" si="16"/>
        <v>71.460000000000008</v>
      </c>
      <c r="U11" s="39">
        <f t="shared" si="16"/>
        <v>3864.46</v>
      </c>
      <c r="V11" s="39">
        <f t="shared" si="16"/>
        <v>4856.76</v>
      </c>
      <c r="W11" s="49">
        <v>1400</v>
      </c>
      <c r="X11" s="68">
        <v>3321</v>
      </c>
      <c r="Y11" s="68">
        <v>1400</v>
      </c>
    </row>
    <row r="12" spans="2:25" x14ac:dyDescent="0.25">
      <c r="B12" s="4"/>
      <c r="C12" s="3"/>
      <c r="D12" s="3"/>
      <c r="E12" s="6" t="s">
        <v>189</v>
      </c>
      <c r="F12" s="16"/>
      <c r="G12" s="20"/>
      <c r="H12" s="20"/>
      <c r="I12" s="20"/>
      <c r="J12" s="20"/>
      <c r="K12" s="20"/>
      <c r="L12" s="20"/>
      <c r="M12" s="39"/>
      <c r="N12" s="39"/>
      <c r="O12" s="72"/>
      <c r="P12" s="39"/>
      <c r="Q12" s="39"/>
      <c r="R12" s="39"/>
      <c r="S12" s="39"/>
      <c r="T12" s="39"/>
      <c r="U12" s="39"/>
      <c r="V12" s="39"/>
      <c r="W12" s="73">
        <v>30000</v>
      </c>
      <c r="X12" s="90">
        <v>44250</v>
      </c>
      <c r="Y12" s="90">
        <v>44250</v>
      </c>
    </row>
    <row r="13" spans="2:25" ht="15.75" thickBot="1" x14ac:dyDescent="0.3">
      <c r="B13" s="4"/>
      <c r="C13" s="3"/>
      <c r="D13" s="3"/>
      <c r="E13" s="6" t="s">
        <v>190</v>
      </c>
      <c r="F13" s="16"/>
      <c r="G13" s="23"/>
      <c r="H13" s="23"/>
      <c r="I13" s="23"/>
      <c r="J13" s="23"/>
      <c r="K13" s="23"/>
      <c r="L13" s="23"/>
      <c r="M13" s="42"/>
      <c r="N13" s="42"/>
      <c r="O13" s="72"/>
      <c r="P13" s="42"/>
      <c r="Q13" s="42"/>
      <c r="R13" s="42"/>
      <c r="S13" s="42">
        <v>1250</v>
      </c>
      <c r="T13" s="42"/>
      <c r="U13" s="42">
        <v>1045.44</v>
      </c>
      <c r="V13" s="42">
        <v>1045.44</v>
      </c>
      <c r="W13" s="73">
        <v>0</v>
      </c>
      <c r="X13" s="84">
        <v>0</v>
      </c>
      <c r="Y13" s="84">
        <v>2892</v>
      </c>
    </row>
    <row r="14" spans="2:25" ht="19.5" thickBot="1" x14ac:dyDescent="0.35">
      <c r="B14" s="111" t="s">
        <v>60</v>
      </c>
      <c r="C14" s="112"/>
      <c r="D14" s="112"/>
      <c r="E14" s="112"/>
      <c r="F14" s="17"/>
      <c r="G14" s="24">
        <f>SUM(G15:G28)</f>
        <v>28040</v>
      </c>
      <c r="H14" s="24">
        <v>32300</v>
      </c>
      <c r="I14" s="24">
        <f t="shared" ref="I14:N14" si="17">SUM(I15:I28)</f>
        <v>28858</v>
      </c>
      <c r="J14" s="24">
        <f t="shared" si="17"/>
        <v>30030</v>
      </c>
      <c r="K14" s="24">
        <f t="shared" si="17"/>
        <v>33230</v>
      </c>
      <c r="L14" s="24">
        <f t="shared" si="17"/>
        <v>30304</v>
      </c>
      <c r="M14" s="43">
        <f t="shared" si="17"/>
        <v>37530</v>
      </c>
      <c r="N14" s="43">
        <f t="shared" si="17"/>
        <v>40379.14</v>
      </c>
      <c r="O14" s="82">
        <v>29842</v>
      </c>
      <c r="P14" s="43">
        <f t="shared" ref="P14:V14" si="18">SUM(P15:P28)</f>
        <v>37250</v>
      </c>
      <c r="Q14" s="43">
        <f t="shared" si="18"/>
        <v>37216.46</v>
      </c>
      <c r="R14" s="43">
        <f t="shared" si="18"/>
        <v>7207</v>
      </c>
      <c r="S14" s="43">
        <f t="shared" si="18"/>
        <v>38466.46</v>
      </c>
      <c r="T14" s="43">
        <f t="shared" si="18"/>
        <v>13091</v>
      </c>
      <c r="U14" s="43">
        <f t="shared" si="18"/>
        <v>26652.44</v>
      </c>
      <c r="V14" s="43">
        <f t="shared" si="18"/>
        <v>31179.739999999998</v>
      </c>
      <c r="W14" s="83">
        <f t="shared" ref="W14" si="19">SUM(W15:W28)</f>
        <v>73820</v>
      </c>
      <c r="X14" s="85">
        <f>SUM(X15:X28)</f>
        <v>92082.72</v>
      </c>
      <c r="Y14" s="97">
        <f>SUM(Y15:Y28)</f>
        <v>94085</v>
      </c>
    </row>
    <row r="15" spans="2:25" x14ac:dyDescent="0.25">
      <c r="B15" s="4"/>
      <c r="C15" s="3"/>
      <c r="D15" s="3"/>
      <c r="E15" s="3" t="s">
        <v>61</v>
      </c>
      <c r="F15" s="12"/>
      <c r="G15" s="25">
        <f>SUM(G53:G110)</f>
        <v>15750</v>
      </c>
      <c r="H15" s="25">
        <v>20212</v>
      </c>
      <c r="I15" s="25">
        <f t="shared" ref="I15:N15" si="20">SUM(I53:I110)</f>
        <v>18298</v>
      </c>
      <c r="J15" s="25">
        <f t="shared" si="20"/>
        <v>20330</v>
      </c>
      <c r="K15" s="25">
        <f t="shared" si="20"/>
        <v>18809</v>
      </c>
      <c r="L15" s="25">
        <f t="shared" si="20"/>
        <v>18230</v>
      </c>
      <c r="M15" s="44">
        <f t="shared" si="20"/>
        <v>24130</v>
      </c>
      <c r="N15" s="44">
        <f t="shared" si="20"/>
        <v>24284.58</v>
      </c>
      <c r="O15" s="74">
        <v>17050</v>
      </c>
      <c r="P15" s="44">
        <f t="shared" ref="P15:W15" si="21">SUM(P53:P110)</f>
        <v>24755</v>
      </c>
      <c r="Q15" s="44">
        <f t="shared" si="21"/>
        <v>24721.46</v>
      </c>
      <c r="R15" s="44">
        <f t="shared" si="21"/>
        <v>3848</v>
      </c>
      <c r="S15" s="44">
        <f t="shared" si="21"/>
        <v>25371.46</v>
      </c>
      <c r="T15" s="44">
        <f t="shared" si="21"/>
        <v>8348</v>
      </c>
      <c r="U15" s="44">
        <f t="shared" si="21"/>
        <v>17227</v>
      </c>
      <c r="V15" s="44">
        <f t="shared" si="21"/>
        <v>20559</v>
      </c>
      <c r="W15" s="81">
        <f t="shared" si="21"/>
        <v>25510</v>
      </c>
      <c r="X15" s="98">
        <f>SUM(X53:X110)</f>
        <v>33011.72</v>
      </c>
      <c r="Y15" s="98">
        <f>SUM(Y53:Y110)</f>
        <v>32361</v>
      </c>
    </row>
    <row r="16" spans="2:25" x14ac:dyDescent="0.25">
      <c r="B16" s="4"/>
      <c r="C16" s="3"/>
      <c r="D16" s="3"/>
      <c r="E16" s="6" t="s">
        <v>84</v>
      </c>
      <c r="F16" s="9"/>
      <c r="G16" s="25">
        <f>G112</f>
        <v>0</v>
      </c>
      <c r="H16" s="25">
        <v>2553</v>
      </c>
      <c r="I16" s="25">
        <f>I112</f>
        <v>2553</v>
      </c>
      <c r="J16" s="25">
        <f>J112</f>
        <v>0</v>
      </c>
      <c r="K16" s="25">
        <f>K112</f>
        <v>640</v>
      </c>
      <c r="L16" s="25">
        <f>L112</f>
        <v>640</v>
      </c>
      <c r="M16" s="44">
        <f>M112</f>
        <v>0</v>
      </c>
      <c r="N16" s="44">
        <v>794.56</v>
      </c>
      <c r="O16" s="48">
        <v>794.56</v>
      </c>
      <c r="P16" s="44">
        <f t="shared" ref="P16:U16" si="22">P112</f>
        <v>0</v>
      </c>
      <c r="Q16" s="44">
        <f t="shared" si="22"/>
        <v>0</v>
      </c>
      <c r="R16" s="44">
        <f t="shared" si="22"/>
        <v>0</v>
      </c>
      <c r="S16" s="44">
        <f t="shared" si="22"/>
        <v>0</v>
      </c>
      <c r="T16" s="44">
        <f t="shared" si="22"/>
        <v>0</v>
      </c>
      <c r="U16" s="44">
        <f t="shared" si="22"/>
        <v>0</v>
      </c>
      <c r="V16" s="44">
        <v>568.29999999999995</v>
      </c>
      <c r="W16" s="49">
        <f>W112</f>
        <v>0</v>
      </c>
      <c r="X16" s="69">
        <v>1847</v>
      </c>
      <c r="Y16" s="69">
        <v>0</v>
      </c>
    </row>
    <row r="17" spans="1:25" x14ac:dyDescent="0.25">
      <c r="B17" s="4"/>
      <c r="C17" s="3"/>
      <c r="D17" s="3"/>
      <c r="E17" s="3" t="s">
        <v>62</v>
      </c>
      <c r="F17" s="9"/>
      <c r="G17" s="26">
        <f>SUM(G118:G124)</f>
        <v>1000</v>
      </c>
      <c r="H17" s="26">
        <v>1000</v>
      </c>
      <c r="I17" s="26">
        <f t="shared" ref="I17:N17" si="23">SUM(I118:I124)</f>
        <v>1003</v>
      </c>
      <c r="J17" s="26">
        <f t="shared" si="23"/>
        <v>1000</v>
      </c>
      <c r="K17" s="26">
        <f t="shared" si="23"/>
        <v>1350</v>
      </c>
      <c r="L17" s="26">
        <f t="shared" si="23"/>
        <v>1350</v>
      </c>
      <c r="M17" s="45">
        <f t="shared" si="23"/>
        <v>1000</v>
      </c>
      <c r="N17" s="45">
        <f t="shared" si="23"/>
        <v>1700</v>
      </c>
      <c r="O17" s="48">
        <v>863</v>
      </c>
      <c r="P17" s="45">
        <f t="shared" ref="P17:W17" si="24">SUM(P118:P124)</f>
        <v>2200</v>
      </c>
      <c r="Q17" s="45">
        <f t="shared" si="24"/>
        <v>2200</v>
      </c>
      <c r="R17" s="45">
        <f t="shared" si="24"/>
        <v>0</v>
      </c>
      <c r="S17" s="45">
        <f t="shared" si="24"/>
        <v>2200</v>
      </c>
      <c r="T17" s="45">
        <f t="shared" si="24"/>
        <v>240</v>
      </c>
      <c r="U17" s="45">
        <f t="shared" si="24"/>
        <v>1838</v>
      </c>
      <c r="V17" s="45">
        <f t="shared" si="24"/>
        <v>1838</v>
      </c>
      <c r="W17" s="66">
        <f t="shared" si="24"/>
        <v>2400</v>
      </c>
      <c r="X17" s="69">
        <f>SUM(X118:X124)</f>
        <v>3195</v>
      </c>
      <c r="Y17" s="69">
        <v>2400</v>
      </c>
    </row>
    <row r="18" spans="1:25" x14ac:dyDescent="0.25">
      <c r="B18" s="4"/>
      <c r="C18" s="3"/>
      <c r="D18" s="3"/>
      <c r="E18" s="3" t="s">
        <v>93</v>
      </c>
      <c r="F18" s="9"/>
      <c r="G18" s="25">
        <f>SUM(G126:G128)</f>
        <v>3500</v>
      </c>
      <c r="H18" s="25">
        <v>1300</v>
      </c>
      <c r="I18" s="25">
        <f t="shared" ref="I18:N18" si="25">SUM(I126:I128)</f>
        <v>1229</v>
      </c>
      <c r="J18" s="25">
        <f t="shared" si="25"/>
        <v>550</v>
      </c>
      <c r="K18" s="25">
        <f t="shared" si="25"/>
        <v>775</v>
      </c>
      <c r="L18" s="25">
        <f t="shared" si="25"/>
        <v>775</v>
      </c>
      <c r="M18" s="44">
        <f t="shared" si="25"/>
        <v>550</v>
      </c>
      <c r="N18" s="44">
        <f t="shared" si="25"/>
        <v>250</v>
      </c>
      <c r="O18" s="48">
        <v>67</v>
      </c>
      <c r="P18" s="44">
        <f t="shared" ref="P18:V18" si="26">SUM(P126:P128)</f>
        <v>650</v>
      </c>
      <c r="Q18" s="44">
        <f t="shared" si="26"/>
        <v>650</v>
      </c>
      <c r="R18" s="44">
        <f t="shared" si="26"/>
        <v>503</v>
      </c>
      <c r="S18" s="44">
        <f t="shared" si="26"/>
        <v>650</v>
      </c>
      <c r="T18" s="44">
        <f t="shared" si="26"/>
        <v>503</v>
      </c>
      <c r="U18" s="44">
        <f t="shared" si="26"/>
        <v>724</v>
      </c>
      <c r="V18" s="44">
        <f t="shared" si="26"/>
        <v>724</v>
      </c>
      <c r="W18" s="49">
        <f t="shared" ref="W18" si="27">SUM(W126:W128)</f>
        <v>900</v>
      </c>
      <c r="X18" s="69">
        <v>1085</v>
      </c>
      <c r="Y18" s="69">
        <v>900</v>
      </c>
    </row>
    <row r="19" spans="1:25" x14ac:dyDescent="0.25">
      <c r="B19" s="4"/>
      <c r="C19" s="3"/>
      <c r="D19" s="3"/>
      <c r="E19" s="3" t="s">
        <v>63</v>
      </c>
      <c r="F19" s="9"/>
      <c r="G19" s="25">
        <f>SUM(G130:G133)</f>
        <v>3170</v>
      </c>
      <c r="H19" s="25">
        <v>3170</v>
      </c>
      <c r="I19" s="25">
        <f t="shared" ref="I19:N19" si="28">SUM(I130:I133)</f>
        <v>2782</v>
      </c>
      <c r="J19" s="25">
        <f t="shared" si="28"/>
        <v>3420</v>
      </c>
      <c r="K19" s="25">
        <f t="shared" si="28"/>
        <v>3420</v>
      </c>
      <c r="L19" s="25">
        <f t="shared" si="28"/>
        <v>2605</v>
      </c>
      <c r="M19" s="44">
        <f t="shared" si="28"/>
        <v>3420</v>
      </c>
      <c r="N19" s="44">
        <f t="shared" si="28"/>
        <v>3220</v>
      </c>
      <c r="O19" s="48">
        <v>2319</v>
      </c>
      <c r="P19" s="44">
        <f t="shared" ref="P19:V19" si="29">SUM(P130:P133)</f>
        <v>3420</v>
      </c>
      <c r="Q19" s="44">
        <f t="shared" si="29"/>
        <v>3420</v>
      </c>
      <c r="R19" s="44">
        <f t="shared" si="29"/>
        <v>607</v>
      </c>
      <c r="S19" s="44">
        <f t="shared" si="29"/>
        <v>3420</v>
      </c>
      <c r="T19" s="44">
        <f t="shared" si="29"/>
        <v>1368</v>
      </c>
      <c r="U19" s="44">
        <f t="shared" si="29"/>
        <v>2172</v>
      </c>
      <c r="V19" s="44">
        <f t="shared" si="29"/>
        <v>2571</v>
      </c>
      <c r="W19" s="49">
        <f t="shared" ref="W19" si="30">SUM(W130:W133)</f>
        <v>3900</v>
      </c>
      <c r="X19" s="99">
        <f>SUM(X130:X133)</f>
        <v>3000</v>
      </c>
      <c r="Y19" s="99">
        <f>SUM(Y130:Y133)</f>
        <v>3900</v>
      </c>
    </row>
    <row r="20" spans="1:25" x14ac:dyDescent="0.25">
      <c r="B20" s="4"/>
      <c r="C20" s="3"/>
      <c r="D20" s="3"/>
      <c r="E20" s="3" t="s">
        <v>64</v>
      </c>
      <c r="F20" s="9"/>
      <c r="G20" s="25">
        <f>SUM(G135:G139)</f>
        <v>400</v>
      </c>
      <c r="H20" s="25">
        <v>250</v>
      </c>
      <c r="I20" s="25">
        <f t="shared" ref="I20:N20" si="31">SUM(I135:I139)</f>
        <v>247</v>
      </c>
      <c r="J20" s="25">
        <f t="shared" si="31"/>
        <v>400</v>
      </c>
      <c r="K20" s="25">
        <f t="shared" si="31"/>
        <v>444</v>
      </c>
      <c r="L20" s="25">
        <f t="shared" si="31"/>
        <v>346</v>
      </c>
      <c r="M20" s="44">
        <f t="shared" si="31"/>
        <v>500</v>
      </c>
      <c r="N20" s="44">
        <f t="shared" si="31"/>
        <v>400</v>
      </c>
      <c r="O20" s="48">
        <v>423</v>
      </c>
      <c r="P20" s="44">
        <f t="shared" ref="P20:V20" si="32">SUM(P135:P139)</f>
        <v>500</v>
      </c>
      <c r="Q20" s="44">
        <f t="shared" si="32"/>
        <v>500</v>
      </c>
      <c r="R20" s="44">
        <f t="shared" si="32"/>
        <v>0</v>
      </c>
      <c r="S20" s="44">
        <f t="shared" si="32"/>
        <v>400</v>
      </c>
      <c r="T20" s="44">
        <f t="shared" si="32"/>
        <v>150</v>
      </c>
      <c r="U20" s="44">
        <f t="shared" si="32"/>
        <v>360</v>
      </c>
      <c r="V20" s="44">
        <f t="shared" si="32"/>
        <v>360</v>
      </c>
      <c r="W20" s="49">
        <f t="shared" ref="W20" si="33">SUM(W135:W139)</f>
        <v>400</v>
      </c>
      <c r="X20" s="69">
        <v>186</v>
      </c>
      <c r="Y20" s="69">
        <v>400</v>
      </c>
    </row>
    <row r="21" spans="1:25" x14ac:dyDescent="0.25">
      <c r="B21" s="4"/>
      <c r="C21" s="3"/>
      <c r="D21" s="3"/>
      <c r="E21" s="3" t="s">
        <v>65</v>
      </c>
      <c r="F21" s="9"/>
      <c r="G21" s="25">
        <f>SUM(G141:G142)</f>
        <v>1400</v>
      </c>
      <c r="H21" s="25">
        <v>1400</v>
      </c>
      <c r="I21" s="25">
        <f t="shared" ref="I21:N21" si="34">SUM(I141:I142)</f>
        <v>864</v>
      </c>
      <c r="J21" s="25">
        <f t="shared" si="34"/>
        <v>1400</v>
      </c>
      <c r="K21" s="25">
        <f t="shared" si="34"/>
        <v>1600</v>
      </c>
      <c r="L21" s="25">
        <f t="shared" si="34"/>
        <v>1132</v>
      </c>
      <c r="M21" s="44">
        <f t="shared" si="34"/>
        <v>1500</v>
      </c>
      <c r="N21" s="44">
        <f t="shared" si="34"/>
        <v>1500</v>
      </c>
      <c r="O21" s="48">
        <v>1008</v>
      </c>
      <c r="P21" s="44">
        <f t="shared" ref="P21:X21" si="35">SUM(P141:P142)</f>
        <v>1500</v>
      </c>
      <c r="Q21" s="44">
        <f t="shared" si="35"/>
        <v>1500</v>
      </c>
      <c r="R21" s="44">
        <f t="shared" si="35"/>
        <v>291</v>
      </c>
      <c r="S21" s="44">
        <f t="shared" si="35"/>
        <v>1000</v>
      </c>
      <c r="T21" s="44">
        <f t="shared" si="35"/>
        <v>326</v>
      </c>
      <c r="U21" s="44">
        <f t="shared" si="35"/>
        <v>763</v>
      </c>
      <c r="V21" s="44">
        <f t="shared" si="35"/>
        <v>763</v>
      </c>
      <c r="W21" s="49">
        <f t="shared" si="35"/>
        <v>1000</v>
      </c>
      <c r="X21" s="49">
        <f t="shared" si="35"/>
        <v>897</v>
      </c>
      <c r="Y21" s="49">
        <v>1000</v>
      </c>
    </row>
    <row r="22" spans="1:25" x14ac:dyDescent="0.25">
      <c r="B22" s="4"/>
      <c r="C22" s="3"/>
      <c r="D22" s="3"/>
      <c r="E22" s="3" t="s">
        <v>66</v>
      </c>
      <c r="F22" s="9"/>
      <c r="G22" s="27">
        <f>SUM(G144:G146)</f>
        <v>270</v>
      </c>
      <c r="H22" s="27">
        <v>270</v>
      </c>
      <c r="I22" s="27">
        <f t="shared" ref="I22:N22" si="36">SUM(I144:I146)</f>
        <v>259</v>
      </c>
      <c r="J22" s="27">
        <f t="shared" si="36"/>
        <v>300</v>
      </c>
      <c r="K22" s="27">
        <f t="shared" si="36"/>
        <v>300</v>
      </c>
      <c r="L22" s="27">
        <f t="shared" si="36"/>
        <v>297</v>
      </c>
      <c r="M22" s="46">
        <f t="shared" si="36"/>
        <v>300</v>
      </c>
      <c r="N22" s="46">
        <f t="shared" si="36"/>
        <v>300</v>
      </c>
      <c r="O22" s="48">
        <v>159</v>
      </c>
      <c r="P22" s="46">
        <f t="shared" ref="P22:V22" si="37">SUM(P144:P146)</f>
        <v>450</v>
      </c>
      <c r="Q22" s="46">
        <f t="shared" si="37"/>
        <v>450</v>
      </c>
      <c r="R22" s="46">
        <f t="shared" si="37"/>
        <v>150</v>
      </c>
      <c r="S22" s="46">
        <f t="shared" si="37"/>
        <v>450</v>
      </c>
      <c r="T22" s="46">
        <f t="shared" si="37"/>
        <v>150</v>
      </c>
      <c r="U22" s="46">
        <f t="shared" si="37"/>
        <v>150</v>
      </c>
      <c r="V22" s="46">
        <f t="shared" si="37"/>
        <v>150</v>
      </c>
      <c r="W22" s="66">
        <f t="shared" ref="W22" si="38">SUM(W144:W146)</f>
        <v>450</v>
      </c>
      <c r="X22" s="69">
        <v>460</v>
      </c>
      <c r="Y22" s="69">
        <v>450</v>
      </c>
    </row>
    <row r="23" spans="1:25" x14ac:dyDescent="0.25">
      <c r="B23" s="4"/>
      <c r="C23" s="3"/>
      <c r="D23" s="3"/>
      <c r="E23" s="3" t="s">
        <v>67</v>
      </c>
      <c r="F23" s="9"/>
      <c r="G23" s="28">
        <f>SUM(G148:G157)</f>
        <v>1450</v>
      </c>
      <c r="H23" s="28">
        <v>1250</v>
      </c>
      <c r="I23" s="28">
        <f t="shared" ref="I23:N23" si="39">SUM(I148:I157)</f>
        <v>798</v>
      </c>
      <c r="J23" s="28">
        <f t="shared" si="39"/>
        <v>1430</v>
      </c>
      <c r="K23" s="28">
        <f t="shared" si="39"/>
        <v>5292</v>
      </c>
      <c r="L23" s="28">
        <f t="shared" si="39"/>
        <v>4605</v>
      </c>
      <c r="M23" s="47">
        <f t="shared" si="39"/>
        <v>5230</v>
      </c>
      <c r="N23" s="47">
        <f t="shared" si="39"/>
        <v>7330</v>
      </c>
      <c r="O23" s="48">
        <v>6844</v>
      </c>
      <c r="P23" s="47">
        <f t="shared" ref="P23:V23" si="40">SUM(P148:P157)</f>
        <v>1725</v>
      </c>
      <c r="Q23" s="47">
        <f t="shared" si="40"/>
        <v>1725</v>
      </c>
      <c r="R23" s="47">
        <f t="shared" si="40"/>
        <v>1808</v>
      </c>
      <c r="S23" s="47">
        <f t="shared" si="40"/>
        <v>3325</v>
      </c>
      <c r="T23" s="47">
        <f t="shared" si="40"/>
        <v>1956</v>
      </c>
      <c r="U23" s="47">
        <f t="shared" si="40"/>
        <v>2139</v>
      </c>
      <c r="V23" s="47">
        <f t="shared" si="40"/>
        <v>2317</v>
      </c>
      <c r="W23" s="66">
        <f t="shared" ref="W23" si="41">SUM(W148:W157)</f>
        <v>860</v>
      </c>
      <c r="X23" s="69">
        <f>SUM(X148:X158)</f>
        <v>722</v>
      </c>
      <c r="Y23" s="69">
        <f>SUM(Y148:Y158)</f>
        <v>780</v>
      </c>
    </row>
    <row r="24" spans="1:25" x14ac:dyDescent="0.25">
      <c r="B24" s="4"/>
      <c r="C24" s="3"/>
      <c r="D24" s="3"/>
      <c r="E24" s="6" t="s">
        <v>180</v>
      </c>
      <c r="F24" s="9"/>
      <c r="G24" s="26"/>
      <c r="H24" s="26"/>
      <c r="I24" s="26"/>
      <c r="J24" s="26"/>
      <c r="K24" s="26"/>
      <c r="L24" s="26"/>
      <c r="M24" s="45"/>
      <c r="N24" s="45"/>
      <c r="O24" s="48"/>
      <c r="P24" s="45"/>
      <c r="Q24" s="45"/>
      <c r="R24" s="45"/>
      <c r="S24" s="45"/>
      <c r="T24" s="45"/>
      <c r="U24" s="45"/>
      <c r="V24" s="45"/>
      <c r="W24" s="66">
        <v>0</v>
      </c>
      <c r="X24" s="69">
        <v>0</v>
      </c>
      <c r="Y24" s="69">
        <v>0</v>
      </c>
    </row>
    <row r="25" spans="1:25" x14ac:dyDescent="0.25">
      <c r="B25" s="4"/>
      <c r="C25" s="3"/>
      <c r="D25" s="3"/>
      <c r="E25" s="3" t="s">
        <v>68</v>
      </c>
      <c r="F25" s="9"/>
      <c r="G25" s="26">
        <f>SUM(G160:G161)</f>
        <v>500</v>
      </c>
      <c r="H25" s="26">
        <v>500</v>
      </c>
      <c r="I25" s="26">
        <f t="shared" ref="I25:N25" si="42">SUM(I160:I161)</f>
        <v>430</v>
      </c>
      <c r="J25" s="26">
        <f t="shared" si="42"/>
        <v>500</v>
      </c>
      <c r="K25" s="26">
        <f t="shared" si="42"/>
        <v>500</v>
      </c>
      <c r="L25" s="26">
        <f t="shared" si="42"/>
        <v>224</v>
      </c>
      <c r="M25" s="45">
        <f t="shared" si="42"/>
        <v>200</v>
      </c>
      <c r="N25" s="45">
        <f t="shared" si="42"/>
        <v>100</v>
      </c>
      <c r="O25" s="48">
        <v>74</v>
      </c>
      <c r="P25" s="45">
        <f t="shared" ref="P25:V25" si="43">SUM(P160:P161)</f>
        <v>200</v>
      </c>
      <c r="Q25" s="45">
        <f t="shared" si="43"/>
        <v>200</v>
      </c>
      <c r="R25" s="45">
        <f t="shared" si="43"/>
        <v>0</v>
      </c>
      <c r="S25" s="45">
        <f t="shared" si="43"/>
        <v>100</v>
      </c>
      <c r="T25" s="45">
        <f t="shared" si="43"/>
        <v>0</v>
      </c>
      <c r="U25" s="45">
        <f t="shared" si="43"/>
        <v>24</v>
      </c>
      <c r="V25" s="45">
        <f t="shared" si="43"/>
        <v>74</v>
      </c>
      <c r="W25" s="66">
        <f t="shared" ref="W25" si="44">SUM(W160:W161)</f>
        <v>100</v>
      </c>
      <c r="X25" s="100">
        <v>28</v>
      </c>
      <c r="Y25" s="100">
        <v>100</v>
      </c>
    </row>
    <row r="26" spans="1:25" x14ac:dyDescent="0.25">
      <c r="B26" s="4"/>
      <c r="C26" s="3"/>
      <c r="D26" s="3"/>
      <c r="E26" s="3" t="s">
        <v>78</v>
      </c>
      <c r="F26" s="9"/>
      <c r="G26" s="26">
        <f>SUM(G163:G166)</f>
        <v>600</v>
      </c>
      <c r="H26" s="26">
        <v>395</v>
      </c>
      <c r="I26" s="26">
        <f t="shared" ref="I26:N26" si="45">SUM(I163:I166)</f>
        <v>395</v>
      </c>
      <c r="J26" s="26">
        <f t="shared" si="45"/>
        <v>700</v>
      </c>
      <c r="K26" s="26">
        <f t="shared" si="45"/>
        <v>100</v>
      </c>
      <c r="L26" s="26">
        <f t="shared" si="45"/>
        <v>100</v>
      </c>
      <c r="M26" s="45">
        <f t="shared" si="45"/>
        <v>700</v>
      </c>
      <c r="N26" s="45">
        <f t="shared" si="45"/>
        <v>500</v>
      </c>
      <c r="O26" s="48">
        <v>240</v>
      </c>
      <c r="P26" s="45">
        <f t="shared" ref="P26:V26" si="46">SUM(P163:P166)</f>
        <v>600</v>
      </c>
      <c r="Q26" s="45">
        <f t="shared" si="46"/>
        <v>600</v>
      </c>
      <c r="R26" s="45">
        <f t="shared" si="46"/>
        <v>0</v>
      </c>
      <c r="S26" s="45">
        <f t="shared" si="46"/>
        <v>300</v>
      </c>
      <c r="T26" s="45">
        <f t="shared" si="46"/>
        <v>50</v>
      </c>
      <c r="U26" s="45">
        <f t="shared" si="46"/>
        <v>210</v>
      </c>
      <c r="V26" s="45">
        <f t="shared" si="46"/>
        <v>210</v>
      </c>
      <c r="W26" s="66">
        <f t="shared" ref="W26" si="47">SUM(W163:W166)</f>
        <v>300</v>
      </c>
      <c r="X26" s="69">
        <f>SUM(X163:X166)</f>
        <v>524</v>
      </c>
      <c r="Y26" s="69">
        <v>200</v>
      </c>
    </row>
    <row r="27" spans="1:25" x14ac:dyDescent="0.25">
      <c r="B27" s="4"/>
      <c r="C27" s="3"/>
      <c r="D27" s="3"/>
      <c r="E27" s="3" t="s">
        <v>69</v>
      </c>
      <c r="F27" s="10"/>
      <c r="G27" s="26">
        <f>SUM(G168:G178)</f>
        <v>0</v>
      </c>
      <c r="H27" s="26">
        <v>0</v>
      </c>
      <c r="I27" s="26">
        <f t="shared" ref="I27:N27" si="48">SUM(I168:I178)</f>
        <v>0</v>
      </c>
      <c r="J27" s="26">
        <f t="shared" si="48"/>
        <v>0</v>
      </c>
      <c r="K27" s="26">
        <f t="shared" si="48"/>
        <v>0</v>
      </c>
      <c r="L27" s="26">
        <f t="shared" si="48"/>
        <v>0</v>
      </c>
      <c r="M27" s="45">
        <f t="shared" si="48"/>
        <v>0</v>
      </c>
      <c r="N27" s="45">
        <f t="shared" si="48"/>
        <v>0</v>
      </c>
      <c r="O27" s="49"/>
      <c r="P27" s="45">
        <f t="shared" ref="P27:V27" si="49">SUM(P168:P178)</f>
        <v>0</v>
      </c>
      <c r="Q27" s="45">
        <f t="shared" si="49"/>
        <v>0</v>
      </c>
      <c r="R27" s="45">
        <f t="shared" si="49"/>
        <v>0</v>
      </c>
      <c r="S27" s="45">
        <f t="shared" si="49"/>
        <v>0</v>
      </c>
      <c r="T27" s="45">
        <f t="shared" si="49"/>
        <v>0</v>
      </c>
      <c r="U27" s="45">
        <f t="shared" si="49"/>
        <v>0</v>
      </c>
      <c r="V27" s="45">
        <f t="shared" si="49"/>
        <v>0</v>
      </c>
      <c r="W27" s="66">
        <f t="shared" ref="W27" si="50">SUM(W168:W178)</f>
        <v>0</v>
      </c>
      <c r="X27" s="69">
        <v>0</v>
      </c>
      <c r="Y27" s="69">
        <v>0</v>
      </c>
    </row>
    <row r="28" spans="1:25" ht="15.75" thickBot="1" x14ac:dyDescent="0.3">
      <c r="B28" s="4"/>
      <c r="C28" s="3"/>
      <c r="D28" s="3"/>
      <c r="E28" s="3" t="s">
        <v>112</v>
      </c>
      <c r="F28" s="71"/>
      <c r="G28" s="27">
        <f>G114</f>
        <v>0</v>
      </c>
      <c r="H28" s="27">
        <v>0</v>
      </c>
      <c r="I28" s="27">
        <f t="shared" ref="I28:N28" si="51">I114</f>
        <v>0</v>
      </c>
      <c r="J28" s="27">
        <f t="shared" si="51"/>
        <v>0</v>
      </c>
      <c r="K28" s="27">
        <f t="shared" si="51"/>
        <v>0</v>
      </c>
      <c r="L28" s="27">
        <f t="shared" si="51"/>
        <v>0</v>
      </c>
      <c r="M28" s="46">
        <f t="shared" si="51"/>
        <v>0</v>
      </c>
      <c r="N28" s="46">
        <f t="shared" si="51"/>
        <v>0</v>
      </c>
      <c r="O28" s="72"/>
      <c r="P28" s="46">
        <f t="shared" ref="P28:V28" si="52">P114</f>
        <v>1250</v>
      </c>
      <c r="Q28" s="46">
        <f t="shared" si="52"/>
        <v>1250</v>
      </c>
      <c r="R28" s="46">
        <f t="shared" si="52"/>
        <v>0</v>
      </c>
      <c r="S28" s="46">
        <f t="shared" si="52"/>
        <v>1250</v>
      </c>
      <c r="T28" s="46">
        <f t="shared" si="52"/>
        <v>0</v>
      </c>
      <c r="U28" s="46">
        <f t="shared" si="52"/>
        <v>1045.44</v>
      </c>
      <c r="V28" s="46">
        <f t="shared" si="52"/>
        <v>1045.44</v>
      </c>
      <c r="W28" s="73">
        <f>W114</f>
        <v>38000</v>
      </c>
      <c r="X28" s="101">
        <v>47127</v>
      </c>
      <c r="Y28" s="101">
        <f>SUM(Y115:Y116)</f>
        <v>51594</v>
      </c>
    </row>
    <row r="29" spans="1:25" ht="15.75" thickBot="1" x14ac:dyDescent="0.3">
      <c r="B29" s="75"/>
      <c r="C29" s="76"/>
      <c r="D29" s="76"/>
      <c r="E29" s="76"/>
      <c r="F29" s="77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8"/>
      <c r="X29" s="102"/>
      <c r="Y29" s="103"/>
    </row>
    <row r="30" spans="1:25" ht="15" customHeight="1" x14ac:dyDescent="0.25">
      <c r="A30" s="113" t="s">
        <v>85</v>
      </c>
      <c r="B30" s="129" t="s">
        <v>114</v>
      </c>
      <c r="C30" s="3">
        <v>111003</v>
      </c>
      <c r="D30" s="3"/>
      <c r="E30" s="3" t="s">
        <v>0</v>
      </c>
      <c r="F30" s="13"/>
      <c r="G30" s="3">
        <v>23000</v>
      </c>
      <c r="H30" s="3">
        <v>24500</v>
      </c>
      <c r="I30" s="3">
        <v>24641</v>
      </c>
      <c r="J30" s="3">
        <v>25000</v>
      </c>
      <c r="K30" s="34">
        <v>27200</v>
      </c>
      <c r="L30" s="3">
        <v>27787</v>
      </c>
      <c r="M30" s="3">
        <v>27500</v>
      </c>
      <c r="N30" s="3">
        <v>27500</v>
      </c>
      <c r="O30" s="3">
        <v>25430</v>
      </c>
      <c r="P30" s="3">
        <v>31000</v>
      </c>
      <c r="Q30" s="3">
        <v>31000</v>
      </c>
      <c r="R30" s="3">
        <v>9301</v>
      </c>
      <c r="S30" s="3">
        <v>31000</v>
      </c>
      <c r="T30" s="3">
        <v>15995</v>
      </c>
      <c r="U30" s="3">
        <v>24426</v>
      </c>
      <c r="V30" s="3">
        <v>29919</v>
      </c>
      <c r="W30" s="74">
        <v>37000</v>
      </c>
      <c r="X30" s="98">
        <v>39000</v>
      </c>
      <c r="Y30" s="98">
        <v>39000</v>
      </c>
    </row>
    <row r="31" spans="1:25" x14ac:dyDescent="0.25">
      <c r="A31" s="114"/>
      <c r="B31" s="129"/>
      <c r="C31" s="3">
        <v>121001</v>
      </c>
      <c r="D31" s="3"/>
      <c r="E31" s="3" t="s">
        <v>1</v>
      </c>
      <c r="F31" s="13"/>
      <c r="G31" s="3">
        <v>1883</v>
      </c>
      <c r="H31" s="3">
        <v>1883</v>
      </c>
      <c r="I31" s="3">
        <v>1076</v>
      </c>
      <c r="J31" s="3">
        <v>1883</v>
      </c>
      <c r="K31" s="3">
        <v>1883</v>
      </c>
      <c r="L31" s="3">
        <v>2208</v>
      </c>
      <c r="M31" s="3">
        <v>1883</v>
      </c>
      <c r="N31" s="3">
        <v>1883</v>
      </c>
      <c r="O31" s="6">
        <v>1348</v>
      </c>
      <c r="P31" s="3">
        <v>1883</v>
      </c>
      <c r="Q31" s="6">
        <v>1883</v>
      </c>
      <c r="R31" s="6">
        <v>303</v>
      </c>
      <c r="S31" s="6">
        <v>1883</v>
      </c>
      <c r="T31" s="6">
        <v>465</v>
      </c>
      <c r="U31" s="6">
        <v>1261</v>
      </c>
      <c r="V31" s="6">
        <v>1948</v>
      </c>
      <c r="W31" s="48">
        <v>1645</v>
      </c>
      <c r="X31" s="104">
        <v>1709</v>
      </c>
      <c r="Y31" s="104">
        <v>2579</v>
      </c>
    </row>
    <row r="32" spans="1:25" x14ac:dyDescent="0.25">
      <c r="A32" s="114"/>
      <c r="B32" s="129"/>
      <c r="C32" s="3">
        <v>121002</v>
      </c>
      <c r="D32" s="3"/>
      <c r="E32" s="3" t="s">
        <v>2</v>
      </c>
      <c r="F32" s="13"/>
      <c r="G32" s="3">
        <v>1250</v>
      </c>
      <c r="H32" s="3">
        <v>1250</v>
      </c>
      <c r="I32" s="3">
        <v>1596</v>
      </c>
      <c r="J32" s="3">
        <v>1250</v>
      </c>
      <c r="K32" s="3">
        <v>1250</v>
      </c>
      <c r="L32" s="3">
        <v>626</v>
      </c>
      <c r="M32" s="3">
        <v>1200</v>
      </c>
      <c r="N32" s="3">
        <v>1200</v>
      </c>
      <c r="O32" s="6">
        <v>578</v>
      </c>
      <c r="P32" s="3">
        <v>1200</v>
      </c>
      <c r="Q32" s="6">
        <v>1200</v>
      </c>
      <c r="R32" s="3"/>
      <c r="S32" s="6">
        <v>1200</v>
      </c>
      <c r="T32" s="6">
        <v>1046</v>
      </c>
      <c r="U32" s="6">
        <v>1318</v>
      </c>
      <c r="V32" s="6">
        <v>1266</v>
      </c>
      <c r="W32" s="48">
        <v>1266</v>
      </c>
      <c r="X32" s="104">
        <v>1164</v>
      </c>
      <c r="Y32" s="104">
        <v>1164</v>
      </c>
    </row>
    <row r="33" spans="1:28" x14ac:dyDescent="0.25">
      <c r="A33" s="114"/>
      <c r="B33" s="129"/>
      <c r="C33" s="3">
        <v>121003</v>
      </c>
      <c r="D33" s="3"/>
      <c r="E33" s="3" t="s">
        <v>3</v>
      </c>
      <c r="F33" s="13"/>
      <c r="G33" s="3">
        <v>17</v>
      </c>
      <c r="H33" s="3">
        <v>17</v>
      </c>
      <c r="I33" s="3">
        <v>17</v>
      </c>
      <c r="J33" s="3">
        <v>17</v>
      </c>
      <c r="K33" s="3">
        <v>17</v>
      </c>
      <c r="L33" s="3">
        <v>17</v>
      </c>
      <c r="M33" s="3">
        <v>17</v>
      </c>
      <c r="N33" s="3">
        <v>17</v>
      </c>
      <c r="O33" s="6">
        <v>14</v>
      </c>
      <c r="P33" s="3">
        <v>17</v>
      </c>
      <c r="Q33" s="6">
        <v>17</v>
      </c>
      <c r="R33" s="3"/>
      <c r="S33" s="6">
        <v>17</v>
      </c>
      <c r="T33" s="6">
        <v>11</v>
      </c>
      <c r="U33" s="6">
        <v>14</v>
      </c>
      <c r="V33" s="6">
        <v>14</v>
      </c>
      <c r="W33" s="48">
        <v>19</v>
      </c>
      <c r="X33" s="69">
        <v>17</v>
      </c>
      <c r="Y33" s="69">
        <v>17</v>
      </c>
      <c r="Z33" s="61"/>
    </row>
    <row r="34" spans="1:28" x14ac:dyDescent="0.25">
      <c r="A34" s="114"/>
      <c r="B34" s="129"/>
      <c r="C34" s="3">
        <v>133001</v>
      </c>
      <c r="D34" s="3"/>
      <c r="E34" s="3" t="s">
        <v>4</v>
      </c>
      <c r="F34" s="13"/>
      <c r="G34" s="3">
        <v>75</v>
      </c>
      <c r="H34" s="3">
        <v>78</v>
      </c>
      <c r="I34" s="3">
        <v>78</v>
      </c>
      <c r="J34" s="3">
        <v>75</v>
      </c>
      <c r="K34" s="3">
        <v>81</v>
      </c>
      <c r="L34" s="3">
        <v>81</v>
      </c>
      <c r="M34" s="3">
        <v>75</v>
      </c>
      <c r="N34" s="3">
        <v>75</v>
      </c>
      <c r="O34" s="6">
        <v>81</v>
      </c>
      <c r="P34" s="3">
        <v>80</v>
      </c>
      <c r="Q34" s="6">
        <v>80</v>
      </c>
      <c r="R34" s="3"/>
      <c r="S34" s="6">
        <v>80</v>
      </c>
      <c r="T34" s="6">
        <v>81</v>
      </c>
      <c r="U34" s="6">
        <v>87</v>
      </c>
      <c r="V34" s="6">
        <v>90</v>
      </c>
      <c r="W34" s="48">
        <v>90</v>
      </c>
      <c r="X34" s="69">
        <v>96</v>
      </c>
      <c r="Y34" s="69">
        <v>96</v>
      </c>
    </row>
    <row r="35" spans="1:28" x14ac:dyDescent="0.25">
      <c r="A35" s="114"/>
      <c r="B35" s="129"/>
      <c r="C35" s="3">
        <v>133013</v>
      </c>
      <c r="D35" s="3"/>
      <c r="E35" s="3" t="s">
        <v>5</v>
      </c>
      <c r="F35" s="13"/>
      <c r="G35" s="3">
        <v>1750</v>
      </c>
      <c r="H35" s="3">
        <v>1750</v>
      </c>
      <c r="I35" s="3">
        <v>1683</v>
      </c>
      <c r="J35" s="3">
        <v>1750</v>
      </c>
      <c r="K35" s="3">
        <v>1585</v>
      </c>
      <c r="L35" s="3">
        <v>1585</v>
      </c>
      <c r="M35" s="3">
        <v>1750</v>
      </c>
      <c r="N35" s="3">
        <v>1750</v>
      </c>
      <c r="O35" s="6">
        <v>1795</v>
      </c>
      <c r="P35" s="3">
        <v>1700</v>
      </c>
      <c r="Q35" s="6">
        <v>1700</v>
      </c>
      <c r="R35" s="3"/>
      <c r="S35" s="6">
        <v>1700</v>
      </c>
      <c r="T35" s="6">
        <v>1464</v>
      </c>
      <c r="U35" s="6">
        <v>1564</v>
      </c>
      <c r="V35" s="6">
        <v>1614</v>
      </c>
      <c r="W35" s="48">
        <v>2400</v>
      </c>
      <c r="X35" s="69">
        <v>2400</v>
      </c>
      <c r="Y35" s="69">
        <v>2687</v>
      </c>
    </row>
    <row r="36" spans="1:28" x14ac:dyDescent="0.25">
      <c r="A36" s="114"/>
      <c r="B36" s="3"/>
      <c r="C36" s="3">
        <v>221004</v>
      </c>
      <c r="D36" s="3"/>
      <c r="E36" s="3" t="s">
        <v>6</v>
      </c>
      <c r="F36" s="13"/>
      <c r="G36" s="3">
        <v>0</v>
      </c>
      <c r="H36" s="3">
        <v>210</v>
      </c>
      <c r="I36" s="3">
        <v>249</v>
      </c>
      <c r="J36" s="3">
        <v>0</v>
      </c>
      <c r="K36" s="34">
        <v>281</v>
      </c>
      <c r="L36" s="3">
        <v>285</v>
      </c>
      <c r="M36" s="3">
        <v>65</v>
      </c>
      <c r="N36" s="3">
        <v>65</v>
      </c>
      <c r="O36" s="6">
        <v>168</v>
      </c>
      <c r="P36" s="3">
        <v>65</v>
      </c>
      <c r="Q36" s="6">
        <v>65</v>
      </c>
      <c r="R36" s="6">
        <v>41</v>
      </c>
      <c r="S36" s="6">
        <v>65</v>
      </c>
      <c r="T36" s="6">
        <v>74</v>
      </c>
      <c r="U36" s="6">
        <v>112</v>
      </c>
      <c r="V36" s="6">
        <v>148</v>
      </c>
      <c r="W36" s="48">
        <v>0</v>
      </c>
      <c r="X36" s="69">
        <v>114</v>
      </c>
      <c r="Y36" s="69">
        <v>0</v>
      </c>
    </row>
    <row r="37" spans="1:28" x14ac:dyDescent="0.25">
      <c r="A37" s="114"/>
      <c r="B37" s="3"/>
      <c r="C37" s="3">
        <v>223001</v>
      </c>
      <c r="D37" s="3"/>
      <c r="E37" s="3" t="s">
        <v>7</v>
      </c>
      <c r="F37" s="13"/>
      <c r="G37" s="3">
        <v>0</v>
      </c>
      <c r="H37" s="3">
        <v>4</v>
      </c>
      <c r="I37" s="3">
        <v>4</v>
      </c>
      <c r="J37" s="3">
        <v>0</v>
      </c>
      <c r="K37" s="3">
        <v>0</v>
      </c>
      <c r="L37" s="3">
        <v>3</v>
      </c>
      <c r="M37" s="3">
        <v>0</v>
      </c>
      <c r="N37" s="3">
        <v>0</v>
      </c>
      <c r="O37" s="3"/>
      <c r="P37" s="3">
        <v>0</v>
      </c>
      <c r="Q37" s="3"/>
      <c r="R37" s="3"/>
      <c r="S37" s="3"/>
      <c r="T37" s="3"/>
      <c r="U37" s="3"/>
      <c r="V37" s="3"/>
      <c r="W37" s="48">
        <v>0</v>
      </c>
      <c r="X37" s="69">
        <v>12</v>
      </c>
      <c r="Y37" s="69">
        <v>0</v>
      </c>
    </row>
    <row r="38" spans="1:28" x14ac:dyDescent="0.25">
      <c r="A38" s="114"/>
      <c r="B38" s="3"/>
      <c r="C38" s="3">
        <v>223001</v>
      </c>
      <c r="D38" s="3">
        <v>1</v>
      </c>
      <c r="E38" s="3" t="s">
        <v>13</v>
      </c>
      <c r="F38" s="13"/>
      <c r="G38" s="6">
        <v>0</v>
      </c>
      <c r="H38" s="6">
        <v>0</v>
      </c>
      <c r="I38" s="3"/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3"/>
      <c r="P38" s="6">
        <v>0</v>
      </c>
      <c r="Q38" s="3"/>
      <c r="R38" s="3"/>
      <c r="S38" s="3"/>
      <c r="T38" s="3"/>
      <c r="U38" s="3"/>
      <c r="V38" s="3"/>
      <c r="W38" s="69">
        <v>0</v>
      </c>
      <c r="X38" s="69">
        <v>0</v>
      </c>
      <c r="Y38" s="69">
        <v>0</v>
      </c>
    </row>
    <row r="39" spans="1:28" x14ac:dyDescent="0.25">
      <c r="A39" s="114"/>
      <c r="B39" s="3"/>
      <c r="C39" s="3">
        <v>242</v>
      </c>
      <c r="D39" s="3"/>
      <c r="E39" s="3" t="s">
        <v>8</v>
      </c>
      <c r="F39" s="13"/>
      <c r="G39" s="3">
        <v>0</v>
      </c>
      <c r="H39" s="3">
        <v>0</v>
      </c>
      <c r="I39" s="3"/>
      <c r="J39" s="3">
        <v>0</v>
      </c>
      <c r="K39" s="3">
        <v>0</v>
      </c>
      <c r="L39" s="3">
        <v>1</v>
      </c>
      <c r="M39" s="3">
        <v>0</v>
      </c>
      <c r="N39" s="3">
        <v>0</v>
      </c>
      <c r="O39" s="3"/>
      <c r="P39" s="3">
        <v>0</v>
      </c>
      <c r="Q39" s="3"/>
      <c r="R39" s="3"/>
      <c r="S39" s="3"/>
      <c r="T39" s="3"/>
      <c r="U39" s="3"/>
      <c r="V39" s="3"/>
      <c r="W39" s="48">
        <v>0</v>
      </c>
      <c r="X39" s="69">
        <v>0</v>
      </c>
      <c r="Y39" s="69">
        <v>0</v>
      </c>
    </row>
    <row r="40" spans="1:28" x14ac:dyDescent="0.25">
      <c r="A40" s="114"/>
      <c r="B40" s="3"/>
      <c r="C40" s="3">
        <v>292017</v>
      </c>
      <c r="D40" s="3"/>
      <c r="E40" s="3" t="s">
        <v>9</v>
      </c>
      <c r="F40" s="13"/>
      <c r="G40" s="3">
        <v>0</v>
      </c>
      <c r="H40" s="3">
        <v>0</v>
      </c>
      <c r="I40" s="6">
        <v>52</v>
      </c>
      <c r="J40" s="3">
        <v>0</v>
      </c>
      <c r="K40" s="34">
        <v>194</v>
      </c>
      <c r="L40" s="3">
        <v>196</v>
      </c>
      <c r="M40" s="3">
        <v>0</v>
      </c>
      <c r="N40" s="3">
        <v>0</v>
      </c>
      <c r="O40" s="6">
        <v>32</v>
      </c>
      <c r="P40" s="3">
        <v>0</v>
      </c>
      <c r="Q40" s="3"/>
      <c r="R40" s="3"/>
      <c r="S40" s="3"/>
      <c r="T40" s="3"/>
      <c r="U40" s="3"/>
      <c r="V40" s="6">
        <v>334</v>
      </c>
      <c r="W40" s="48">
        <v>0</v>
      </c>
      <c r="X40" s="69">
        <v>0</v>
      </c>
      <c r="Y40" s="69">
        <v>0</v>
      </c>
    </row>
    <row r="41" spans="1:28" x14ac:dyDescent="0.25">
      <c r="A41" s="114"/>
      <c r="B41" s="3"/>
      <c r="C41" s="3">
        <v>312001</v>
      </c>
      <c r="D41" s="3">
        <v>2</v>
      </c>
      <c r="E41" s="3" t="s">
        <v>10</v>
      </c>
      <c r="F41" s="13"/>
      <c r="G41" s="3">
        <v>65</v>
      </c>
      <c r="H41" s="3">
        <v>55</v>
      </c>
      <c r="I41" s="3">
        <v>55</v>
      </c>
      <c r="J41" s="3">
        <v>55</v>
      </c>
      <c r="K41" s="3">
        <v>55</v>
      </c>
      <c r="L41" s="3">
        <v>55</v>
      </c>
      <c r="M41" s="3">
        <v>55</v>
      </c>
      <c r="N41" s="3">
        <v>53.79</v>
      </c>
      <c r="O41" s="6">
        <v>53.79</v>
      </c>
      <c r="P41" s="3">
        <v>55</v>
      </c>
      <c r="Q41" s="6">
        <v>53.46</v>
      </c>
      <c r="R41" s="6">
        <v>53.46</v>
      </c>
      <c r="S41" s="6">
        <v>53.46</v>
      </c>
      <c r="T41" s="6">
        <v>53.46</v>
      </c>
      <c r="U41" s="6">
        <v>53.46</v>
      </c>
      <c r="V41" s="6">
        <v>53.46</v>
      </c>
      <c r="W41" s="69">
        <v>0</v>
      </c>
      <c r="X41" s="69">
        <v>54.12</v>
      </c>
      <c r="Y41" s="69">
        <v>0</v>
      </c>
      <c r="AB41" s="61"/>
    </row>
    <row r="42" spans="1:28" x14ac:dyDescent="0.25">
      <c r="A42" s="114"/>
      <c r="B42" s="3"/>
      <c r="C42" s="3">
        <v>312001</v>
      </c>
      <c r="D42" s="3">
        <v>9</v>
      </c>
      <c r="E42" s="3" t="s">
        <v>183</v>
      </c>
      <c r="F42" s="13"/>
      <c r="G42" s="3">
        <v>0</v>
      </c>
      <c r="H42" s="3">
        <v>2553</v>
      </c>
      <c r="I42" s="3">
        <v>2553</v>
      </c>
      <c r="J42" s="3">
        <v>0</v>
      </c>
      <c r="K42" s="34">
        <v>640</v>
      </c>
      <c r="L42" s="3">
        <v>640</v>
      </c>
      <c r="M42" s="3">
        <v>0</v>
      </c>
      <c r="N42" s="3">
        <v>794.56</v>
      </c>
      <c r="O42" s="6">
        <v>794.56</v>
      </c>
      <c r="P42" s="3">
        <v>0</v>
      </c>
      <c r="Q42" s="3"/>
      <c r="R42" s="3"/>
      <c r="S42" s="3"/>
      <c r="T42" s="3"/>
      <c r="U42" s="6">
        <v>280</v>
      </c>
      <c r="V42" s="6">
        <v>568.29999999999995</v>
      </c>
      <c r="W42" s="69">
        <v>0</v>
      </c>
      <c r="X42" s="69">
        <v>1847</v>
      </c>
      <c r="Y42" s="69">
        <v>0</v>
      </c>
    </row>
    <row r="43" spans="1:28" x14ac:dyDescent="0.25">
      <c r="A43" s="114"/>
      <c r="B43" s="3"/>
      <c r="C43" s="3">
        <v>312001</v>
      </c>
      <c r="D43" s="3"/>
      <c r="E43" s="3" t="s">
        <v>11</v>
      </c>
      <c r="F43" s="13"/>
      <c r="G43" s="3">
        <v>0</v>
      </c>
      <c r="H43" s="3">
        <v>0</v>
      </c>
      <c r="I43" s="3"/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/>
      <c r="P43" s="3">
        <v>0</v>
      </c>
      <c r="Q43" s="3"/>
      <c r="R43" s="3"/>
      <c r="S43" s="3"/>
      <c r="T43" s="3"/>
      <c r="U43" s="3"/>
      <c r="V43" s="3"/>
      <c r="W43" s="48">
        <v>0</v>
      </c>
      <c r="X43" s="69">
        <v>0</v>
      </c>
      <c r="Y43" s="69">
        <v>0</v>
      </c>
    </row>
    <row r="44" spans="1:28" x14ac:dyDescent="0.25">
      <c r="A44" s="114"/>
      <c r="B44" s="3"/>
      <c r="C44" s="3">
        <v>312001</v>
      </c>
      <c r="D44" s="3"/>
      <c r="E44" s="3" t="s">
        <v>12</v>
      </c>
      <c r="F44" s="13"/>
      <c r="G44" s="3">
        <v>0</v>
      </c>
      <c r="H44" s="3">
        <v>0</v>
      </c>
      <c r="I44" s="3"/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/>
      <c r="P44" s="3">
        <v>0</v>
      </c>
      <c r="Q44" s="3"/>
      <c r="R44" s="3"/>
      <c r="S44" s="3"/>
      <c r="T44" s="3"/>
      <c r="U44" s="3"/>
      <c r="V44" s="3"/>
      <c r="W44" s="48">
        <v>0</v>
      </c>
      <c r="X44" s="69">
        <v>0</v>
      </c>
      <c r="Y44" s="69">
        <v>0</v>
      </c>
    </row>
    <row r="45" spans="1:28" x14ac:dyDescent="0.25">
      <c r="A45" s="114"/>
      <c r="B45" s="3"/>
      <c r="C45" s="3"/>
      <c r="D45" s="3"/>
      <c r="E45" s="6" t="s">
        <v>147</v>
      </c>
      <c r="F45" s="13"/>
      <c r="G45" s="3"/>
      <c r="H45" s="3"/>
      <c r="I45" s="3"/>
      <c r="J45" s="3"/>
      <c r="K45" s="3"/>
      <c r="L45" s="3"/>
      <c r="M45" s="6">
        <v>4985</v>
      </c>
      <c r="N45" s="6">
        <v>4985</v>
      </c>
      <c r="O45" s="3">
        <v>4932</v>
      </c>
      <c r="P45" s="6">
        <v>0</v>
      </c>
      <c r="Q45" s="3"/>
      <c r="R45" s="3"/>
      <c r="S45" s="3"/>
      <c r="T45" s="3"/>
      <c r="U45" s="6">
        <v>2113</v>
      </c>
      <c r="V45" s="6">
        <v>2817</v>
      </c>
      <c r="W45" s="69">
        <v>0</v>
      </c>
      <c r="X45" s="69">
        <v>0</v>
      </c>
      <c r="Y45" s="69">
        <v>0</v>
      </c>
    </row>
    <row r="46" spans="1:28" x14ac:dyDescent="0.25">
      <c r="A46" s="114"/>
      <c r="B46" s="3"/>
      <c r="C46" s="6">
        <v>312001</v>
      </c>
      <c r="D46" s="3"/>
      <c r="E46" s="6" t="s">
        <v>154</v>
      </c>
      <c r="F46" s="13"/>
      <c r="G46" s="3"/>
      <c r="H46" s="3"/>
      <c r="I46" s="3"/>
      <c r="J46" s="3"/>
      <c r="K46" s="3"/>
      <c r="L46" s="3"/>
      <c r="M46" s="6"/>
      <c r="N46" s="6">
        <v>108.39</v>
      </c>
      <c r="O46" s="6">
        <v>108.39</v>
      </c>
      <c r="P46" s="6"/>
      <c r="Q46" s="3"/>
      <c r="R46" s="3"/>
      <c r="S46" s="3"/>
      <c r="T46" s="3"/>
      <c r="U46" s="3"/>
      <c r="V46" s="3"/>
      <c r="W46" s="69">
        <v>0</v>
      </c>
      <c r="X46" s="69">
        <v>0</v>
      </c>
      <c r="Y46" s="69">
        <v>0</v>
      </c>
    </row>
    <row r="47" spans="1:28" x14ac:dyDescent="0.25">
      <c r="A47" s="114"/>
      <c r="B47" s="3"/>
      <c r="C47" s="3">
        <v>312001</v>
      </c>
      <c r="D47" s="3"/>
      <c r="E47" s="3" t="s">
        <v>138</v>
      </c>
      <c r="F47" s="13"/>
      <c r="G47" s="3"/>
      <c r="H47" s="3"/>
      <c r="I47" s="3"/>
      <c r="J47" s="3"/>
      <c r="K47" s="34">
        <v>44</v>
      </c>
      <c r="L47" s="6">
        <v>44</v>
      </c>
      <c r="M47" s="3"/>
      <c r="N47" s="6"/>
      <c r="O47" s="3"/>
      <c r="P47" s="3"/>
      <c r="Q47" s="3"/>
      <c r="R47" s="3"/>
      <c r="S47" s="3"/>
      <c r="T47" s="3"/>
      <c r="U47" s="3"/>
      <c r="V47" s="3"/>
      <c r="W47" s="48">
        <v>0</v>
      </c>
      <c r="X47" s="69">
        <v>0</v>
      </c>
      <c r="Y47" s="69">
        <v>0</v>
      </c>
    </row>
    <row r="48" spans="1:28" x14ac:dyDescent="0.25">
      <c r="A48" s="114"/>
      <c r="B48" s="3"/>
      <c r="C48" s="6">
        <v>312001</v>
      </c>
      <c r="D48" s="3"/>
      <c r="E48" s="6" t="s">
        <v>153</v>
      </c>
      <c r="F48" s="13"/>
      <c r="G48" s="3"/>
      <c r="H48" s="3"/>
      <c r="I48" s="3"/>
      <c r="J48" s="3"/>
      <c r="K48" s="34"/>
      <c r="L48" s="6"/>
      <c r="M48" s="3"/>
      <c r="N48" s="6">
        <v>47.4</v>
      </c>
      <c r="O48" s="3">
        <v>47.4</v>
      </c>
      <c r="P48" s="6">
        <v>50</v>
      </c>
      <c r="Q48" s="6">
        <v>18</v>
      </c>
      <c r="R48" s="6">
        <v>18</v>
      </c>
      <c r="S48" s="6">
        <v>18</v>
      </c>
      <c r="T48" s="6">
        <v>18</v>
      </c>
      <c r="U48" s="6">
        <v>18</v>
      </c>
      <c r="V48" s="6">
        <v>18</v>
      </c>
      <c r="W48" s="69">
        <v>0</v>
      </c>
      <c r="X48" s="69">
        <v>19.600000000000001</v>
      </c>
      <c r="Y48" s="69">
        <v>0</v>
      </c>
    </row>
    <row r="49" spans="1:28" x14ac:dyDescent="0.25">
      <c r="A49" s="114"/>
      <c r="B49" s="3"/>
      <c r="C49" s="6">
        <v>312001</v>
      </c>
      <c r="D49" s="3"/>
      <c r="E49" s="6" t="s">
        <v>150</v>
      </c>
      <c r="F49" s="13"/>
      <c r="G49" s="3"/>
      <c r="H49" s="3"/>
      <c r="I49" s="3"/>
      <c r="J49" s="3"/>
      <c r="K49" s="34"/>
      <c r="L49" s="6"/>
      <c r="M49" s="3"/>
      <c r="N49" s="6"/>
      <c r="O49" s="3"/>
      <c r="P49" s="6"/>
      <c r="Q49" s="6"/>
      <c r="R49" s="6"/>
      <c r="S49" s="6"/>
      <c r="T49" s="6"/>
      <c r="U49" s="6"/>
      <c r="V49" s="6"/>
      <c r="W49" s="69">
        <v>1400</v>
      </c>
      <c r="X49" s="69">
        <v>1400</v>
      </c>
      <c r="Y49" s="69">
        <v>1400</v>
      </c>
    </row>
    <row r="50" spans="1:28" x14ac:dyDescent="0.25">
      <c r="A50" s="114"/>
      <c r="B50" s="3"/>
      <c r="C50" s="6">
        <v>312001</v>
      </c>
      <c r="D50" s="3"/>
      <c r="E50" s="6" t="s">
        <v>188</v>
      </c>
      <c r="F50" s="13"/>
      <c r="G50" s="3"/>
      <c r="H50" s="3"/>
      <c r="I50" s="3"/>
      <c r="J50" s="3"/>
      <c r="K50" s="34"/>
      <c r="L50" s="6"/>
      <c r="M50" s="3"/>
      <c r="N50" s="6"/>
      <c r="O50" s="3"/>
      <c r="P50" s="6"/>
      <c r="Q50" s="6"/>
      <c r="R50" s="6"/>
      <c r="S50" s="6"/>
      <c r="T50" s="6"/>
      <c r="U50" s="6"/>
      <c r="V50" s="6"/>
      <c r="W50" s="69">
        <v>0</v>
      </c>
      <c r="X50" s="69">
        <v>14250</v>
      </c>
      <c r="Y50" s="69">
        <v>14250</v>
      </c>
    </row>
    <row r="51" spans="1:28" ht="15.75" thickBot="1" x14ac:dyDescent="0.3">
      <c r="A51" s="115"/>
      <c r="B51" s="5"/>
      <c r="C51" s="5">
        <v>322001</v>
      </c>
      <c r="D51" s="5"/>
      <c r="E51" s="5" t="s">
        <v>181</v>
      </c>
      <c r="F51" s="29"/>
      <c r="G51" s="5"/>
      <c r="H51" s="5"/>
      <c r="I51" s="5"/>
      <c r="J51" s="5"/>
      <c r="K51" s="5"/>
      <c r="L51" s="5"/>
      <c r="M51" s="5"/>
      <c r="N51" s="5">
        <v>700</v>
      </c>
      <c r="O51" s="5">
        <v>700</v>
      </c>
      <c r="P51" s="5">
        <v>1200</v>
      </c>
      <c r="Q51" s="5">
        <v>1200</v>
      </c>
      <c r="R51" s="5"/>
      <c r="S51" s="5">
        <v>1200</v>
      </c>
      <c r="T51" s="5"/>
      <c r="U51" s="5">
        <v>1400</v>
      </c>
      <c r="V51" s="5">
        <v>1400</v>
      </c>
      <c r="W51" s="48">
        <v>30000</v>
      </c>
      <c r="X51" s="69">
        <v>30000</v>
      </c>
      <c r="Y51" s="69">
        <v>30000</v>
      </c>
    </row>
    <row r="52" spans="1:28" x14ac:dyDescent="0.25">
      <c r="X52" s="6"/>
      <c r="Y52" s="6"/>
    </row>
    <row r="53" spans="1:28" ht="15" customHeight="1" x14ac:dyDescent="0.25">
      <c r="B53" s="116" t="s">
        <v>86</v>
      </c>
      <c r="C53" s="7" t="s">
        <v>104</v>
      </c>
      <c r="E53" s="7" t="s">
        <v>109</v>
      </c>
      <c r="G53" s="7">
        <v>4800</v>
      </c>
      <c r="H53" s="7">
        <v>4800</v>
      </c>
      <c r="I53" s="7">
        <v>4800</v>
      </c>
      <c r="J53" s="7">
        <v>5400</v>
      </c>
      <c r="K53" s="7">
        <v>5400</v>
      </c>
      <c r="L53" s="7">
        <v>5343</v>
      </c>
      <c r="M53" s="7">
        <v>5400</v>
      </c>
      <c r="N53" s="7">
        <v>5400</v>
      </c>
      <c r="O53" s="7">
        <v>4500</v>
      </c>
      <c r="P53" s="7">
        <v>6000</v>
      </c>
      <c r="Q53" s="7">
        <v>6000</v>
      </c>
      <c r="R53" s="7">
        <v>1449</v>
      </c>
      <c r="S53" s="7">
        <v>6000</v>
      </c>
      <c r="T53" s="7">
        <v>2941</v>
      </c>
      <c r="U53" s="7">
        <v>4960</v>
      </c>
      <c r="V53" s="7">
        <v>5460</v>
      </c>
      <c r="W53" s="7">
        <v>6000</v>
      </c>
      <c r="X53" s="59">
        <v>7017</v>
      </c>
      <c r="Y53" s="59">
        <v>10032</v>
      </c>
      <c r="Z53" s="59"/>
    </row>
    <row r="54" spans="1:28" ht="15" customHeight="1" x14ac:dyDescent="0.25">
      <c r="B54" s="116"/>
      <c r="E54" s="7" t="s">
        <v>131</v>
      </c>
      <c r="J54" s="7">
        <v>400</v>
      </c>
      <c r="K54" s="33">
        <v>0</v>
      </c>
      <c r="L54" s="7">
        <v>0</v>
      </c>
      <c r="M54" s="7">
        <v>400</v>
      </c>
      <c r="N54" s="7">
        <v>400</v>
      </c>
      <c r="O54" s="7">
        <v>205</v>
      </c>
      <c r="P54" s="7">
        <v>500</v>
      </c>
      <c r="Q54" s="7">
        <v>500</v>
      </c>
      <c r="R54" s="7">
        <v>104</v>
      </c>
      <c r="S54" s="7">
        <v>500</v>
      </c>
      <c r="T54" s="7">
        <v>242</v>
      </c>
      <c r="U54" s="7">
        <v>368</v>
      </c>
      <c r="V54" s="7">
        <v>409</v>
      </c>
      <c r="W54" s="7">
        <v>0</v>
      </c>
      <c r="X54" s="59">
        <v>376</v>
      </c>
      <c r="Y54" s="59">
        <v>564</v>
      </c>
      <c r="Z54" s="59"/>
    </row>
    <row r="55" spans="1:28" x14ac:dyDescent="0.25">
      <c r="B55" s="116"/>
      <c r="C55" s="7" t="s">
        <v>107</v>
      </c>
      <c r="E55" s="7" t="s">
        <v>108</v>
      </c>
      <c r="G55" s="7">
        <v>1500</v>
      </c>
      <c r="H55" s="7">
        <v>1500</v>
      </c>
      <c r="I55" s="7">
        <v>1500</v>
      </c>
      <c r="J55" s="7">
        <v>2000</v>
      </c>
      <c r="K55" s="7">
        <v>2000</v>
      </c>
      <c r="L55" s="7">
        <v>1900</v>
      </c>
      <c r="M55" s="7">
        <v>2000</v>
      </c>
      <c r="N55" s="7">
        <v>2000</v>
      </c>
      <c r="O55" s="7">
        <v>1100</v>
      </c>
      <c r="P55" s="7">
        <v>3000</v>
      </c>
      <c r="Q55" s="7">
        <v>3000</v>
      </c>
      <c r="R55" s="7">
        <v>370</v>
      </c>
      <c r="S55" s="7">
        <v>3000</v>
      </c>
      <c r="T55" s="7">
        <v>760</v>
      </c>
      <c r="U55" s="7">
        <v>1480</v>
      </c>
      <c r="V55" s="7">
        <v>1610</v>
      </c>
      <c r="W55" s="7">
        <v>1500</v>
      </c>
      <c r="X55" s="59">
        <v>2550</v>
      </c>
      <c r="Y55" s="59">
        <v>1900</v>
      </c>
      <c r="Z55" s="59"/>
    </row>
    <row r="56" spans="1:28" x14ac:dyDescent="0.25">
      <c r="B56" s="116"/>
      <c r="C56" s="7" t="s">
        <v>105</v>
      </c>
      <c r="E56" s="7" t="s">
        <v>14</v>
      </c>
      <c r="G56" s="7">
        <v>735</v>
      </c>
      <c r="H56" s="7">
        <v>735</v>
      </c>
      <c r="I56" s="7">
        <v>792</v>
      </c>
      <c r="J56" s="7">
        <v>955</v>
      </c>
      <c r="K56" s="7">
        <v>955</v>
      </c>
      <c r="L56" s="7">
        <v>860</v>
      </c>
      <c r="M56" s="7">
        <v>955</v>
      </c>
      <c r="N56" s="7">
        <v>955</v>
      </c>
      <c r="O56" s="7">
        <v>612</v>
      </c>
      <c r="P56" s="7">
        <v>1280</v>
      </c>
      <c r="Q56" s="7">
        <v>1280</v>
      </c>
      <c r="R56" s="7">
        <v>183</v>
      </c>
      <c r="S56" s="7">
        <v>1280</v>
      </c>
      <c r="T56" s="7">
        <v>375</v>
      </c>
      <c r="U56" s="7">
        <v>598</v>
      </c>
      <c r="V56" s="7">
        <v>700</v>
      </c>
      <c r="W56" s="7">
        <v>1280</v>
      </c>
      <c r="X56" s="59">
        <v>1280</v>
      </c>
      <c r="Y56" s="6">
        <v>1640</v>
      </c>
      <c r="Z56" s="6"/>
      <c r="AA56" s="6"/>
      <c r="AB56" s="6"/>
    </row>
    <row r="57" spans="1:28" x14ac:dyDescent="0.25">
      <c r="B57" s="116"/>
      <c r="E57" s="7" t="s">
        <v>15</v>
      </c>
      <c r="G57" s="7">
        <v>67</v>
      </c>
      <c r="H57" s="7">
        <v>67</v>
      </c>
      <c r="I57" s="7">
        <v>87</v>
      </c>
      <c r="J57" s="7">
        <v>82</v>
      </c>
      <c r="K57" s="7">
        <v>82</v>
      </c>
      <c r="L57" s="7">
        <v>93</v>
      </c>
      <c r="M57" s="7">
        <v>82</v>
      </c>
      <c r="N57" s="7">
        <v>82</v>
      </c>
      <c r="O57" s="7">
        <v>77</v>
      </c>
      <c r="P57" s="7">
        <v>129</v>
      </c>
      <c r="Q57" s="7">
        <v>129</v>
      </c>
      <c r="R57" s="7">
        <v>26</v>
      </c>
      <c r="S57" s="7">
        <v>129</v>
      </c>
      <c r="T57" s="7">
        <v>52</v>
      </c>
      <c r="U57" s="7">
        <v>88</v>
      </c>
      <c r="V57" s="7">
        <v>97</v>
      </c>
      <c r="W57" s="7">
        <v>129</v>
      </c>
      <c r="X57" s="59">
        <v>140</v>
      </c>
      <c r="Y57" s="59">
        <v>182</v>
      </c>
      <c r="Z57" s="6"/>
      <c r="AA57" s="6"/>
      <c r="AB57" s="6"/>
    </row>
    <row r="58" spans="1:28" x14ac:dyDescent="0.25">
      <c r="B58" s="116"/>
      <c r="E58" s="7" t="s">
        <v>16</v>
      </c>
      <c r="G58" s="7">
        <v>1239</v>
      </c>
      <c r="H58" s="7">
        <v>1239</v>
      </c>
      <c r="I58" s="7">
        <v>1292</v>
      </c>
      <c r="J58" s="7">
        <v>1533</v>
      </c>
      <c r="K58" s="7">
        <v>1533</v>
      </c>
      <c r="L58" s="7">
        <v>1443</v>
      </c>
      <c r="M58" s="7">
        <v>1533</v>
      </c>
      <c r="N58" s="7">
        <v>1533</v>
      </c>
      <c r="O58" s="7">
        <v>935</v>
      </c>
      <c r="P58" s="7">
        <v>2030</v>
      </c>
      <c r="Q58" s="7">
        <v>2030</v>
      </c>
      <c r="R58" s="7">
        <v>308</v>
      </c>
      <c r="S58" s="7">
        <v>2030</v>
      </c>
      <c r="T58" s="7">
        <v>633</v>
      </c>
      <c r="U58" s="7">
        <v>1098</v>
      </c>
      <c r="V58" s="7">
        <v>1206</v>
      </c>
      <c r="W58" s="7">
        <v>2030</v>
      </c>
      <c r="X58" s="59">
        <v>2030</v>
      </c>
      <c r="Y58" s="59">
        <v>2295</v>
      </c>
      <c r="Z58" s="6"/>
      <c r="AA58" s="6"/>
      <c r="AB58" s="6"/>
    </row>
    <row r="59" spans="1:28" x14ac:dyDescent="0.25">
      <c r="B59" s="116"/>
      <c r="E59" s="7" t="s">
        <v>17</v>
      </c>
      <c r="G59" s="7">
        <v>74</v>
      </c>
      <c r="H59" s="7">
        <v>74</v>
      </c>
      <c r="I59" s="7">
        <v>86</v>
      </c>
      <c r="J59" s="7">
        <v>87</v>
      </c>
      <c r="K59" s="7">
        <v>87</v>
      </c>
      <c r="L59" s="7">
        <v>82</v>
      </c>
      <c r="M59" s="7">
        <v>87</v>
      </c>
      <c r="N59" s="7">
        <v>87</v>
      </c>
      <c r="O59" s="7">
        <v>53</v>
      </c>
      <c r="P59" s="7">
        <v>116</v>
      </c>
      <c r="Q59" s="7">
        <v>116</v>
      </c>
      <c r="R59" s="7">
        <v>18</v>
      </c>
      <c r="S59" s="7">
        <v>116</v>
      </c>
      <c r="T59" s="7">
        <v>36</v>
      </c>
      <c r="U59" s="7">
        <v>63</v>
      </c>
      <c r="V59" s="7">
        <v>69</v>
      </c>
      <c r="W59" s="7">
        <v>116</v>
      </c>
      <c r="X59" s="59">
        <v>116</v>
      </c>
      <c r="Y59" s="59">
        <v>145</v>
      </c>
      <c r="Z59" s="6"/>
      <c r="AA59" s="6"/>
      <c r="AB59" s="6"/>
    </row>
    <row r="60" spans="1:28" x14ac:dyDescent="0.25">
      <c r="B60" s="116"/>
      <c r="E60" s="7" t="s">
        <v>18</v>
      </c>
      <c r="G60" s="7">
        <v>221</v>
      </c>
      <c r="H60" s="7">
        <v>221</v>
      </c>
      <c r="I60" s="7">
        <v>226</v>
      </c>
      <c r="J60" s="7">
        <v>287</v>
      </c>
      <c r="K60" s="7">
        <v>287</v>
      </c>
      <c r="L60" s="7">
        <v>258</v>
      </c>
      <c r="M60" s="7">
        <v>287</v>
      </c>
      <c r="N60" s="7">
        <v>287</v>
      </c>
      <c r="O60" s="7">
        <v>168</v>
      </c>
      <c r="P60" s="7">
        <v>384</v>
      </c>
      <c r="Q60" s="7">
        <v>384</v>
      </c>
      <c r="R60" s="7">
        <v>55</v>
      </c>
      <c r="S60" s="7">
        <v>384</v>
      </c>
      <c r="T60" s="7">
        <v>112</v>
      </c>
      <c r="U60" s="7">
        <v>192</v>
      </c>
      <c r="V60" s="7">
        <v>210</v>
      </c>
      <c r="W60" s="7">
        <v>384</v>
      </c>
      <c r="X60" s="59">
        <v>384</v>
      </c>
      <c r="Y60" s="59">
        <v>492</v>
      </c>
      <c r="Z60" s="6"/>
      <c r="AA60" s="6"/>
      <c r="AB60" s="6"/>
    </row>
    <row r="61" spans="1:28" x14ac:dyDescent="0.25">
      <c r="B61" s="116"/>
      <c r="E61" s="7" t="s">
        <v>19</v>
      </c>
      <c r="G61" s="7">
        <v>48</v>
      </c>
      <c r="H61" s="7">
        <v>48</v>
      </c>
      <c r="I61" s="7">
        <v>62</v>
      </c>
      <c r="J61" s="7">
        <v>58</v>
      </c>
      <c r="K61" s="7">
        <v>58</v>
      </c>
      <c r="L61" s="7">
        <v>66</v>
      </c>
      <c r="M61" s="7">
        <v>58</v>
      </c>
      <c r="N61" s="7">
        <v>58</v>
      </c>
      <c r="O61" s="7">
        <v>55</v>
      </c>
      <c r="P61" s="7">
        <v>92</v>
      </c>
      <c r="Q61" s="7">
        <v>92</v>
      </c>
      <c r="R61" s="7">
        <v>18</v>
      </c>
      <c r="S61" s="7">
        <v>92</v>
      </c>
      <c r="T61" s="7">
        <v>37</v>
      </c>
      <c r="U61" s="7">
        <v>61</v>
      </c>
      <c r="V61" s="7">
        <v>69</v>
      </c>
      <c r="W61" s="7">
        <v>92</v>
      </c>
      <c r="X61" s="59">
        <v>100</v>
      </c>
      <c r="Y61" s="59">
        <v>160</v>
      </c>
      <c r="Z61" s="6"/>
      <c r="AA61" s="6"/>
      <c r="AB61" s="6"/>
    </row>
    <row r="62" spans="1:28" x14ac:dyDescent="0.25">
      <c r="B62" s="116"/>
      <c r="E62" s="7" t="s">
        <v>20</v>
      </c>
      <c r="G62" s="7">
        <v>420</v>
      </c>
      <c r="H62" s="7">
        <v>420</v>
      </c>
      <c r="I62" s="7">
        <v>438</v>
      </c>
      <c r="J62" s="7">
        <v>518</v>
      </c>
      <c r="K62" s="7">
        <v>518</v>
      </c>
      <c r="L62" s="7">
        <v>489</v>
      </c>
      <c r="M62" s="7">
        <v>518</v>
      </c>
      <c r="N62" s="7">
        <v>518</v>
      </c>
      <c r="O62" s="7">
        <v>317</v>
      </c>
      <c r="P62" s="7">
        <v>689</v>
      </c>
      <c r="Q62" s="7">
        <v>689</v>
      </c>
      <c r="R62" s="7">
        <v>105</v>
      </c>
      <c r="S62" s="7">
        <v>689</v>
      </c>
      <c r="T62" s="7">
        <v>214</v>
      </c>
      <c r="U62" s="7">
        <v>373</v>
      </c>
      <c r="V62" s="7">
        <v>409</v>
      </c>
      <c r="W62" s="7">
        <v>689</v>
      </c>
      <c r="X62" s="59">
        <v>689</v>
      </c>
      <c r="Y62" s="59">
        <v>779</v>
      </c>
      <c r="Z62" s="6"/>
      <c r="AA62" s="6"/>
      <c r="AB62" s="6"/>
    </row>
    <row r="63" spans="1:28" x14ac:dyDescent="0.25">
      <c r="B63" s="116"/>
      <c r="E63" s="7" t="s">
        <v>27</v>
      </c>
      <c r="G63" s="7">
        <v>0</v>
      </c>
      <c r="H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P63" s="7">
        <v>0</v>
      </c>
      <c r="W63" s="7">
        <v>0</v>
      </c>
      <c r="X63" s="59">
        <v>467</v>
      </c>
      <c r="Y63" s="59">
        <v>0</v>
      </c>
    </row>
    <row r="64" spans="1:28" x14ac:dyDescent="0.25">
      <c r="B64" s="116"/>
      <c r="C64" s="130" t="s">
        <v>106</v>
      </c>
      <c r="E64" s="7" t="s">
        <v>110</v>
      </c>
      <c r="G64" s="11">
        <v>1850</v>
      </c>
      <c r="H64" s="11">
        <v>1850</v>
      </c>
      <c r="I64" s="7">
        <v>1828</v>
      </c>
      <c r="J64" s="11">
        <v>2000</v>
      </c>
      <c r="K64" s="11">
        <v>2000</v>
      </c>
      <c r="L64" s="11">
        <v>2913</v>
      </c>
      <c r="M64" s="11">
        <v>2000</v>
      </c>
      <c r="N64" s="11">
        <v>2000</v>
      </c>
      <c r="O64" s="11">
        <v>800</v>
      </c>
      <c r="P64" s="11">
        <v>2700</v>
      </c>
      <c r="Q64" s="11">
        <v>2700</v>
      </c>
      <c r="R64" s="11">
        <v>280</v>
      </c>
      <c r="S64" s="11">
        <v>2700</v>
      </c>
      <c r="T64" s="11">
        <v>580</v>
      </c>
      <c r="U64" s="11">
        <v>980</v>
      </c>
      <c r="V64" s="11">
        <v>1080</v>
      </c>
      <c r="W64" s="11">
        <v>2700</v>
      </c>
      <c r="X64" s="59">
        <v>2700</v>
      </c>
      <c r="Y64" s="59">
        <v>2700</v>
      </c>
      <c r="Z64" s="105"/>
    </row>
    <row r="65" spans="2:26" x14ac:dyDescent="0.25">
      <c r="B65" s="116"/>
      <c r="C65" s="130"/>
      <c r="E65" s="7" t="s">
        <v>111</v>
      </c>
      <c r="G65" s="11">
        <v>850</v>
      </c>
      <c r="H65" s="11">
        <v>850</v>
      </c>
      <c r="I65" s="7">
        <v>850</v>
      </c>
      <c r="J65" s="11">
        <v>1000</v>
      </c>
      <c r="K65" s="11">
        <v>1000</v>
      </c>
      <c r="L65" s="11">
        <v>0</v>
      </c>
      <c r="M65" s="11">
        <v>1000</v>
      </c>
      <c r="N65" s="11">
        <v>1000</v>
      </c>
      <c r="P65" s="11">
        <v>2000</v>
      </c>
      <c r="Q65" s="11">
        <v>2000</v>
      </c>
      <c r="S65" s="11">
        <v>2000</v>
      </c>
      <c r="W65" s="11">
        <v>2000</v>
      </c>
      <c r="X65" s="59">
        <v>1500</v>
      </c>
      <c r="Y65" s="59">
        <v>1500</v>
      </c>
      <c r="Z65" s="105"/>
    </row>
    <row r="66" spans="2:26" x14ac:dyDescent="0.25">
      <c r="B66" s="116"/>
      <c r="C66" s="56"/>
      <c r="E66" s="7" t="s">
        <v>177</v>
      </c>
      <c r="G66" s="11"/>
      <c r="H66" s="11"/>
      <c r="J66" s="11"/>
      <c r="K66" s="11"/>
      <c r="L66" s="11"/>
      <c r="M66" s="11"/>
      <c r="N66" s="11"/>
      <c r="P66" s="11"/>
      <c r="Q66" s="11"/>
      <c r="S66" s="11"/>
      <c r="U66" s="7">
        <v>2817</v>
      </c>
      <c r="V66" s="7">
        <v>3522</v>
      </c>
      <c r="W66" s="11"/>
      <c r="X66" s="59">
        <v>0</v>
      </c>
      <c r="Y66" s="59">
        <v>0</v>
      </c>
    </row>
    <row r="67" spans="2:26" x14ac:dyDescent="0.25">
      <c r="B67" s="116"/>
      <c r="C67" s="7" t="s">
        <v>144</v>
      </c>
      <c r="E67" s="7" t="s">
        <v>145</v>
      </c>
      <c r="M67" s="7">
        <v>5247</v>
      </c>
      <c r="N67" s="7">
        <v>5247</v>
      </c>
      <c r="O67" s="7">
        <v>5247</v>
      </c>
      <c r="P67" s="7">
        <v>0</v>
      </c>
      <c r="S67" s="7">
        <v>1250</v>
      </c>
      <c r="U67" s="7">
        <v>705</v>
      </c>
      <c r="V67" s="7">
        <v>880</v>
      </c>
      <c r="W67" s="7">
        <v>0</v>
      </c>
      <c r="X67" s="59">
        <v>0</v>
      </c>
      <c r="Y67" s="59">
        <v>0</v>
      </c>
    </row>
    <row r="68" spans="2:26" x14ac:dyDescent="0.25">
      <c r="B68" s="116"/>
      <c r="E68" s="7" t="s">
        <v>146</v>
      </c>
      <c r="M68" s="7">
        <v>450</v>
      </c>
      <c r="N68" s="7">
        <v>450</v>
      </c>
      <c r="O68" s="7">
        <v>450</v>
      </c>
      <c r="P68" s="7">
        <v>0</v>
      </c>
      <c r="U68" s="7">
        <v>620</v>
      </c>
      <c r="V68" s="7">
        <v>559</v>
      </c>
      <c r="W68" s="7">
        <v>0</v>
      </c>
      <c r="X68" s="59">
        <v>0</v>
      </c>
      <c r="Y68" s="59">
        <v>0</v>
      </c>
    </row>
    <row r="69" spans="2:26" x14ac:dyDescent="0.25">
      <c r="B69" s="116"/>
      <c r="E69" s="7" t="s">
        <v>178</v>
      </c>
      <c r="V69" s="7">
        <v>150</v>
      </c>
      <c r="W69" s="11">
        <v>100</v>
      </c>
      <c r="X69" s="59">
        <v>150</v>
      </c>
      <c r="Y69" s="59">
        <v>100</v>
      </c>
      <c r="Z69" s="59"/>
    </row>
    <row r="70" spans="2:26" x14ac:dyDescent="0.25">
      <c r="B70" s="116"/>
      <c r="C70" s="130"/>
      <c r="E70" s="7" t="s">
        <v>115</v>
      </c>
      <c r="G70" s="7">
        <v>350</v>
      </c>
      <c r="H70" s="7">
        <v>350</v>
      </c>
      <c r="I70" s="7">
        <v>481</v>
      </c>
      <c r="J70" s="7">
        <v>350</v>
      </c>
      <c r="K70" s="7">
        <v>350</v>
      </c>
      <c r="L70" s="7">
        <v>206</v>
      </c>
      <c r="M70" s="7">
        <v>350</v>
      </c>
      <c r="N70" s="7">
        <v>350</v>
      </c>
      <c r="O70" s="7">
        <v>155</v>
      </c>
      <c r="P70" s="7">
        <v>350</v>
      </c>
      <c r="Q70" s="7">
        <v>350</v>
      </c>
      <c r="R70" s="7">
        <v>109</v>
      </c>
      <c r="S70" s="7">
        <v>350</v>
      </c>
      <c r="T70" s="7">
        <v>109</v>
      </c>
      <c r="U70" s="7">
        <v>199</v>
      </c>
      <c r="V70" s="7">
        <v>199</v>
      </c>
      <c r="W70" s="7">
        <v>400</v>
      </c>
      <c r="X70" s="59">
        <v>274</v>
      </c>
      <c r="Y70" s="59">
        <v>400</v>
      </c>
    </row>
    <row r="71" spans="2:26" x14ac:dyDescent="0.25">
      <c r="B71" s="116"/>
      <c r="C71" s="130"/>
      <c r="E71" s="7" t="s">
        <v>156</v>
      </c>
      <c r="O71" s="7">
        <v>5</v>
      </c>
      <c r="P71" s="7">
        <v>10</v>
      </c>
      <c r="Q71" s="7">
        <v>10</v>
      </c>
      <c r="S71" s="7">
        <v>10</v>
      </c>
      <c r="W71" s="7">
        <v>10</v>
      </c>
      <c r="X71" s="59">
        <v>10</v>
      </c>
      <c r="Y71" s="59">
        <v>10</v>
      </c>
    </row>
    <row r="72" spans="2:26" x14ac:dyDescent="0.25">
      <c r="B72" s="116"/>
      <c r="C72" s="130"/>
      <c r="E72" s="7" t="s">
        <v>116</v>
      </c>
      <c r="G72" s="7">
        <v>200</v>
      </c>
      <c r="H72" s="7">
        <v>200</v>
      </c>
      <c r="I72" s="7">
        <v>174</v>
      </c>
      <c r="J72" s="7">
        <v>200</v>
      </c>
      <c r="K72" s="7">
        <v>200</v>
      </c>
      <c r="L72" s="7">
        <v>165</v>
      </c>
      <c r="M72" s="7">
        <v>200</v>
      </c>
      <c r="N72" s="7">
        <v>200</v>
      </c>
      <c r="O72" s="7">
        <v>149</v>
      </c>
      <c r="P72" s="7">
        <v>200</v>
      </c>
      <c r="Q72" s="7">
        <v>200</v>
      </c>
      <c r="R72" s="7">
        <v>52</v>
      </c>
      <c r="S72" s="7">
        <v>200</v>
      </c>
      <c r="T72" s="7">
        <v>105</v>
      </c>
      <c r="U72" s="7">
        <v>174</v>
      </c>
      <c r="V72" s="7">
        <v>192</v>
      </c>
      <c r="W72" s="7">
        <v>200</v>
      </c>
      <c r="X72" s="59">
        <v>50</v>
      </c>
      <c r="Y72" s="59">
        <v>50</v>
      </c>
      <c r="Z72" s="59"/>
    </row>
    <row r="73" spans="2:26" x14ac:dyDescent="0.25">
      <c r="B73" s="116"/>
      <c r="C73" s="130"/>
      <c r="E73" s="7" t="s">
        <v>117</v>
      </c>
      <c r="G73" s="7">
        <v>80</v>
      </c>
      <c r="H73" s="7">
        <v>80</v>
      </c>
      <c r="I73" s="7">
        <v>46</v>
      </c>
      <c r="J73" s="7">
        <v>80</v>
      </c>
      <c r="K73" s="7">
        <v>80</v>
      </c>
      <c r="L73" s="7">
        <v>74</v>
      </c>
      <c r="M73" s="7">
        <v>80</v>
      </c>
      <c r="N73" s="7">
        <v>80</v>
      </c>
      <c r="O73" s="7">
        <v>42</v>
      </c>
      <c r="P73" s="7">
        <v>80</v>
      </c>
      <c r="Q73" s="7">
        <v>80</v>
      </c>
      <c r="R73" s="7">
        <v>1</v>
      </c>
      <c r="S73" s="7">
        <v>80</v>
      </c>
      <c r="T73" s="7">
        <v>34</v>
      </c>
      <c r="U73" s="7">
        <v>34</v>
      </c>
      <c r="V73" s="7">
        <v>34</v>
      </c>
      <c r="W73" s="7">
        <v>100</v>
      </c>
      <c r="X73" s="59">
        <v>125</v>
      </c>
      <c r="Y73" s="59">
        <v>125</v>
      </c>
    </row>
    <row r="74" spans="2:26" x14ac:dyDescent="0.25">
      <c r="B74" s="116"/>
      <c r="C74" s="130"/>
      <c r="E74" s="7" t="s">
        <v>118</v>
      </c>
      <c r="G74" s="7">
        <v>0</v>
      </c>
      <c r="H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P74" s="7">
        <v>0</v>
      </c>
      <c r="W74" s="7">
        <v>0</v>
      </c>
      <c r="X74" s="59">
        <v>180</v>
      </c>
      <c r="Y74" s="59">
        <v>100</v>
      </c>
      <c r="Z74" s="59"/>
    </row>
    <row r="75" spans="2:26" x14ac:dyDescent="0.25">
      <c r="B75" s="116"/>
      <c r="F75" s="7"/>
      <c r="X75" s="59"/>
      <c r="Y75" s="59"/>
    </row>
    <row r="76" spans="2:26" x14ac:dyDescent="0.25">
      <c r="B76" s="116"/>
      <c r="C76" s="130" t="s">
        <v>127</v>
      </c>
      <c r="E76" s="7" t="s">
        <v>119</v>
      </c>
      <c r="G76" s="7">
        <v>0</v>
      </c>
      <c r="H76" s="7">
        <v>0</v>
      </c>
      <c r="J76" s="7">
        <v>400</v>
      </c>
      <c r="K76" s="33">
        <v>0</v>
      </c>
      <c r="L76" s="7">
        <v>0</v>
      </c>
      <c r="M76" s="7">
        <v>0</v>
      </c>
      <c r="N76" s="7">
        <v>0</v>
      </c>
      <c r="P76" s="7">
        <v>0</v>
      </c>
      <c r="W76" s="7">
        <v>0</v>
      </c>
      <c r="X76" s="59">
        <v>0</v>
      </c>
      <c r="Y76" s="59">
        <v>0</v>
      </c>
    </row>
    <row r="77" spans="2:26" x14ac:dyDescent="0.25">
      <c r="B77" s="116"/>
      <c r="C77" s="130"/>
      <c r="E77" s="7" t="s">
        <v>23</v>
      </c>
      <c r="G77" s="7">
        <v>400</v>
      </c>
      <c r="H77" s="7">
        <v>490</v>
      </c>
      <c r="I77" s="7">
        <v>488</v>
      </c>
      <c r="J77" s="7">
        <v>200</v>
      </c>
      <c r="K77" s="7">
        <v>200</v>
      </c>
      <c r="L77" s="7">
        <v>0</v>
      </c>
      <c r="M77" s="7">
        <v>200</v>
      </c>
      <c r="N77" s="7">
        <v>200</v>
      </c>
      <c r="P77" s="7">
        <v>200</v>
      </c>
      <c r="Q77" s="7">
        <v>200</v>
      </c>
      <c r="S77" s="7">
        <v>100</v>
      </c>
      <c r="W77" s="7">
        <v>0</v>
      </c>
      <c r="X77" s="59">
        <v>0</v>
      </c>
      <c r="Y77" s="59">
        <v>0</v>
      </c>
    </row>
    <row r="78" spans="2:26" x14ac:dyDescent="0.25">
      <c r="B78" s="116"/>
      <c r="C78" s="130"/>
      <c r="E78" s="7" t="s">
        <v>121</v>
      </c>
      <c r="J78" s="7">
        <v>450</v>
      </c>
      <c r="K78" s="33">
        <v>500</v>
      </c>
      <c r="L78" s="7">
        <v>488</v>
      </c>
      <c r="M78" s="7">
        <v>700</v>
      </c>
      <c r="N78" s="7">
        <v>700</v>
      </c>
      <c r="O78" s="7">
        <v>488</v>
      </c>
      <c r="P78" s="7">
        <v>800</v>
      </c>
      <c r="Q78" s="7">
        <v>800</v>
      </c>
      <c r="S78" s="7">
        <v>700</v>
      </c>
      <c r="T78" s="7">
        <v>278</v>
      </c>
      <c r="U78" s="7">
        <v>278</v>
      </c>
      <c r="V78" s="7">
        <v>278</v>
      </c>
      <c r="W78" s="7">
        <v>800</v>
      </c>
      <c r="X78" s="59">
        <v>500</v>
      </c>
      <c r="Y78" s="59">
        <v>700</v>
      </c>
    </row>
    <row r="79" spans="2:26" x14ac:dyDescent="0.25">
      <c r="B79" s="116"/>
      <c r="C79" s="60"/>
      <c r="E79" s="7" t="s">
        <v>182</v>
      </c>
      <c r="K79" s="33"/>
      <c r="W79" s="7">
        <v>0</v>
      </c>
      <c r="X79" s="59">
        <v>300</v>
      </c>
      <c r="Y79" s="59">
        <v>0</v>
      </c>
    </row>
    <row r="80" spans="2:26" x14ac:dyDescent="0.25">
      <c r="B80" s="116"/>
      <c r="C80" s="62"/>
      <c r="K80" s="33"/>
      <c r="X80" s="59"/>
      <c r="Y80" s="59"/>
    </row>
    <row r="81" spans="2:26" x14ac:dyDescent="0.25">
      <c r="B81" s="116"/>
      <c r="X81" s="59"/>
      <c r="Y81" s="59"/>
    </row>
    <row r="82" spans="2:26" x14ac:dyDescent="0.25">
      <c r="B82" s="116"/>
      <c r="E82" s="7" t="s">
        <v>148</v>
      </c>
      <c r="L82" s="7">
        <v>110</v>
      </c>
      <c r="N82" s="7">
        <v>108.39</v>
      </c>
      <c r="O82" s="7">
        <v>62</v>
      </c>
      <c r="P82" s="7">
        <v>150</v>
      </c>
      <c r="Q82" s="7">
        <v>150</v>
      </c>
      <c r="S82" s="7">
        <v>150</v>
      </c>
      <c r="W82" s="7">
        <v>100</v>
      </c>
      <c r="X82" s="59">
        <v>40</v>
      </c>
      <c r="Y82" s="59">
        <v>100</v>
      </c>
    </row>
    <row r="83" spans="2:26" x14ac:dyDescent="0.25">
      <c r="B83" s="116"/>
      <c r="E83" s="7" t="s">
        <v>136</v>
      </c>
      <c r="G83" s="7">
        <v>100</v>
      </c>
      <c r="H83" s="7">
        <v>141</v>
      </c>
      <c r="I83" s="7">
        <v>180</v>
      </c>
      <c r="X83" s="59"/>
      <c r="Y83" s="59"/>
    </row>
    <row r="84" spans="2:26" x14ac:dyDescent="0.25">
      <c r="B84" s="116"/>
      <c r="E84" s="7" t="s">
        <v>186</v>
      </c>
      <c r="X84" s="59">
        <v>530</v>
      </c>
      <c r="Y84" s="59">
        <v>0</v>
      </c>
    </row>
    <row r="85" spans="2:26" x14ac:dyDescent="0.25">
      <c r="B85" s="116"/>
      <c r="E85" s="7" t="s">
        <v>21</v>
      </c>
      <c r="G85" s="7">
        <v>56</v>
      </c>
      <c r="H85" s="7">
        <v>55</v>
      </c>
      <c r="I85" s="7">
        <v>55</v>
      </c>
      <c r="J85" s="7">
        <v>56</v>
      </c>
      <c r="K85" s="7">
        <v>56</v>
      </c>
      <c r="L85" s="7">
        <v>55</v>
      </c>
      <c r="M85" s="7">
        <v>55</v>
      </c>
      <c r="N85" s="7">
        <v>53.79</v>
      </c>
      <c r="P85" s="7">
        <v>55</v>
      </c>
      <c r="Q85" s="7">
        <v>53.46</v>
      </c>
      <c r="S85" s="7">
        <v>53.46</v>
      </c>
      <c r="W85" s="7">
        <v>0</v>
      </c>
      <c r="X85" s="59">
        <v>54.12</v>
      </c>
      <c r="Y85" s="59">
        <v>0</v>
      </c>
    </row>
    <row r="86" spans="2:26" x14ac:dyDescent="0.25">
      <c r="B86" s="116"/>
      <c r="E86" s="7" t="s">
        <v>155</v>
      </c>
      <c r="N86" s="7">
        <v>47.4</v>
      </c>
      <c r="Q86" s="7">
        <v>18</v>
      </c>
      <c r="S86" s="7">
        <v>18</v>
      </c>
      <c r="W86" s="7">
        <v>0</v>
      </c>
      <c r="X86" s="59">
        <v>19.600000000000001</v>
      </c>
      <c r="Y86" s="59">
        <v>0</v>
      </c>
    </row>
    <row r="87" spans="2:26" x14ac:dyDescent="0.25">
      <c r="B87" s="116"/>
      <c r="E87" s="7" t="s">
        <v>120</v>
      </c>
      <c r="G87" s="7">
        <v>400</v>
      </c>
      <c r="H87" s="7">
        <v>555</v>
      </c>
      <c r="I87" s="7">
        <v>490</v>
      </c>
      <c r="J87" s="7">
        <v>400</v>
      </c>
      <c r="K87" s="7">
        <v>400</v>
      </c>
      <c r="L87" s="7">
        <v>350</v>
      </c>
      <c r="M87" s="7">
        <v>433</v>
      </c>
      <c r="N87" s="7">
        <v>433</v>
      </c>
      <c r="O87" s="7">
        <v>221</v>
      </c>
      <c r="P87" s="7">
        <v>800</v>
      </c>
      <c r="Q87" s="7">
        <v>750</v>
      </c>
      <c r="R87" s="7">
        <v>70</v>
      </c>
      <c r="S87" s="7">
        <v>500</v>
      </c>
      <c r="T87" s="7">
        <v>85</v>
      </c>
      <c r="U87" s="7">
        <v>111</v>
      </c>
      <c r="V87" s="7">
        <v>268</v>
      </c>
      <c r="W87" s="7">
        <v>1400</v>
      </c>
      <c r="X87" s="59">
        <v>2000</v>
      </c>
      <c r="Y87" s="59">
        <v>1900</v>
      </c>
    </row>
    <row r="88" spans="2:26" x14ac:dyDescent="0.25">
      <c r="B88" s="116"/>
      <c r="E88" s="7" t="s">
        <v>134</v>
      </c>
      <c r="G88" s="7">
        <v>400</v>
      </c>
      <c r="X88" s="59"/>
      <c r="Y88" s="59"/>
    </row>
    <row r="89" spans="2:26" x14ac:dyDescent="0.25">
      <c r="B89" s="116"/>
      <c r="E89" s="7" t="s">
        <v>22</v>
      </c>
      <c r="G89" s="7">
        <v>90</v>
      </c>
      <c r="H89" s="7">
        <v>90</v>
      </c>
      <c r="I89" s="7">
        <v>106</v>
      </c>
      <c r="J89" s="7">
        <v>90</v>
      </c>
      <c r="K89" s="7">
        <v>90</v>
      </c>
      <c r="L89" s="7">
        <v>83</v>
      </c>
      <c r="M89" s="7">
        <v>90</v>
      </c>
      <c r="N89" s="7">
        <v>90</v>
      </c>
      <c r="P89" s="7">
        <v>90</v>
      </c>
      <c r="Q89" s="7">
        <v>90</v>
      </c>
      <c r="S89" s="7">
        <v>90</v>
      </c>
      <c r="W89" s="7">
        <v>200</v>
      </c>
      <c r="X89" s="59">
        <v>200</v>
      </c>
      <c r="Y89" s="59">
        <v>200</v>
      </c>
      <c r="Z89" s="59"/>
    </row>
    <row r="90" spans="2:26" x14ac:dyDescent="0.25">
      <c r="B90" s="116"/>
      <c r="E90" s="7" t="s">
        <v>83</v>
      </c>
      <c r="I90" s="7">
        <v>8</v>
      </c>
      <c r="K90" s="7">
        <v>120</v>
      </c>
      <c r="L90" s="7">
        <v>5</v>
      </c>
      <c r="O90" s="7">
        <v>16</v>
      </c>
      <c r="P90" s="7">
        <v>100</v>
      </c>
      <c r="Q90" s="7">
        <v>100</v>
      </c>
      <c r="S90" s="7">
        <v>50</v>
      </c>
      <c r="W90" s="7">
        <v>100</v>
      </c>
      <c r="X90" s="59">
        <v>50</v>
      </c>
      <c r="Y90" s="59">
        <v>100</v>
      </c>
    </row>
    <row r="91" spans="2:26" x14ac:dyDescent="0.25">
      <c r="B91" s="116"/>
      <c r="E91" s="7" t="s">
        <v>24</v>
      </c>
      <c r="G91" s="7">
        <v>100</v>
      </c>
      <c r="H91" s="7">
        <v>100</v>
      </c>
      <c r="I91" s="7">
        <v>105</v>
      </c>
      <c r="J91" s="7">
        <v>200</v>
      </c>
      <c r="K91" s="7">
        <v>200</v>
      </c>
      <c r="L91" s="7">
        <v>109</v>
      </c>
      <c r="M91" s="7">
        <v>200</v>
      </c>
      <c r="N91" s="7">
        <v>200</v>
      </c>
      <c r="O91" s="7">
        <v>19</v>
      </c>
      <c r="P91" s="7">
        <v>200</v>
      </c>
      <c r="Q91" s="7">
        <v>200</v>
      </c>
      <c r="R91" s="7">
        <v>19</v>
      </c>
      <c r="S91" s="7">
        <v>200</v>
      </c>
      <c r="T91" s="7">
        <v>19</v>
      </c>
      <c r="U91" s="7">
        <v>19</v>
      </c>
      <c r="V91" s="7">
        <v>89</v>
      </c>
      <c r="W91" s="7">
        <v>200</v>
      </c>
      <c r="X91" s="59">
        <v>200</v>
      </c>
      <c r="Y91" s="59">
        <v>200</v>
      </c>
    </row>
    <row r="92" spans="2:26" x14ac:dyDescent="0.25">
      <c r="B92" s="116"/>
      <c r="E92" s="7" t="s">
        <v>82</v>
      </c>
      <c r="G92" s="7">
        <v>100</v>
      </c>
      <c r="H92" s="7">
        <v>0</v>
      </c>
      <c r="J92" s="7">
        <v>100</v>
      </c>
      <c r="K92" s="33">
        <v>0</v>
      </c>
      <c r="L92" s="7">
        <v>0</v>
      </c>
      <c r="M92" s="7">
        <v>100</v>
      </c>
      <c r="N92" s="7">
        <v>100</v>
      </c>
      <c r="P92" s="7">
        <v>100</v>
      </c>
      <c r="Q92" s="7">
        <v>100</v>
      </c>
      <c r="S92" s="7">
        <v>0</v>
      </c>
      <c r="W92" s="7">
        <v>0</v>
      </c>
      <c r="X92" s="59">
        <v>484</v>
      </c>
      <c r="Y92" s="59">
        <v>0</v>
      </c>
    </row>
    <row r="93" spans="2:26" x14ac:dyDescent="0.25">
      <c r="B93" s="116"/>
      <c r="E93" s="7" t="s">
        <v>26</v>
      </c>
      <c r="G93" s="7">
        <v>120</v>
      </c>
      <c r="H93" s="7">
        <v>120</v>
      </c>
      <c r="I93" s="7">
        <v>128</v>
      </c>
      <c r="J93" s="7">
        <v>120</v>
      </c>
      <c r="K93" s="7">
        <v>120</v>
      </c>
      <c r="L93" s="7">
        <v>254</v>
      </c>
      <c r="M93" s="7">
        <v>120</v>
      </c>
      <c r="N93" s="7">
        <v>120</v>
      </c>
      <c r="O93" s="7">
        <v>105</v>
      </c>
      <c r="P93" s="7">
        <v>120</v>
      </c>
      <c r="Q93" s="7">
        <v>120</v>
      </c>
      <c r="R93" s="7">
        <v>78</v>
      </c>
      <c r="S93" s="7">
        <v>120</v>
      </c>
      <c r="T93" s="7">
        <v>267</v>
      </c>
      <c r="U93" s="7">
        <v>267</v>
      </c>
      <c r="V93" s="7">
        <v>267</v>
      </c>
      <c r="W93" s="7">
        <v>300</v>
      </c>
      <c r="X93" s="59">
        <v>300</v>
      </c>
      <c r="Y93" s="59">
        <v>300</v>
      </c>
    </row>
    <row r="94" spans="2:26" x14ac:dyDescent="0.25">
      <c r="B94" s="116"/>
      <c r="R94" s="7">
        <v>7</v>
      </c>
      <c r="T94" s="7">
        <v>7</v>
      </c>
      <c r="U94" s="7">
        <v>14</v>
      </c>
      <c r="V94" s="7">
        <v>14</v>
      </c>
      <c r="X94" s="59"/>
      <c r="Y94" s="59"/>
    </row>
    <row r="95" spans="2:26" x14ac:dyDescent="0.25">
      <c r="B95" s="116"/>
      <c r="E95" s="7" t="s">
        <v>122</v>
      </c>
      <c r="G95" s="7">
        <v>50</v>
      </c>
      <c r="H95" s="7">
        <v>1950</v>
      </c>
      <c r="I95" s="7">
        <v>1029</v>
      </c>
      <c r="J95" s="7">
        <v>1484</v>
      </c>
      <c r="K95" s="33">
        <v>1300</v>
      </c>
      <c r="L95" s="7">
        <v>1282</v>
      </c>
      <c r="M95" s="7">
        <v>200</v>
      </c>
      <c r="N95" s="7">
        <v>200</v>
      </c>
      <c r="P95" s="7">
        <v>200</v>
      </c>
      <c r="Q95" s="7">
        <v>200</v>
      </c>
      <c r="S95" s="7">
        <v>200</v>
      </c>
      <c r="W95" s="7">
        <v>0</v>
      </c>
      <c r="X95" s="59">
        <v>1600</v>
      </c>
      <c r="Y95" s="59">
        <v>0</v>
      </c>
    </row>
    <row r="96" spans="2:26" x14ac:dyDescent="0.25">
      <c r="B96" s="116"/>
      <c r="E96" s="7" t="s">
        <v>124</v>
      </c>
      <c r="G96" s="7">
        <v>0</v>
      </c>
      <c r="H96" s="7">
        <v>2799</v>
      </c>
      <c r="I96" s="7">
        <v>1648</v>
      </c>
      <c r="J96" s="7">
        <v>100</v>
      </c>
      <c r="K96" s="33">
        <v>0</v>
      </c>
      <c r="L96" s="7">
        <v>0</v>
      </c>
      <c r="M96" s="7">
        <v>0</v>
      </c>
      <c r="N96" s="7">
        <v>0</v>
      </c>
      <c r="P96" s="7">
        <v>0</v>
      </c>
      <c r="S96" s="7">
        <v>550</v>
      </c>
      <c r="T96" s="7">
        <v>576</v>
      </c>
      <c r="U96" s="7">
        <v>576</v>
      </c>
      <c r="V96" s="7">
        <v>576</v>
      </c>
      <c r="W96" s="7">
        <v>0</v>
      </c>
      <c r="X96" s="59">
        <v>0</v>
      </c>
      <c r="Y96" s="59">
        <v>0</v>
      </c>
    </row>
    <row r="97" spans="2:26" x14ac:dyDescent="0.25">
      <c r="B97" s="116"/>
      <c r="X97" s="59"/>
      <c r="Y97" s="59"/>
    </row>
    <row r="98" spans="2:26" x14ac:dyDescent="0.25">
      <c r="B98" s="116"/>
      <c r="E98" s="7" t="s">
        <v>123</v>
      </c>
      <c r="G98" s="7">
        <v>500</v>
      </c>
      <c r="H98" s="7">
        <v>700</v>
      </c>
      <c r="I98" s="7">
        <v>632</v>
      </c>
      <c r="J98" s="7">
        <v>700</v>
      </c>
      <c r="K98" s="33">
        <v>393</v>
      </c>
      <c r="L98" s="7">
        <v>854</v>
      </c>
      <c r="M98" s="7">
        <v>305</v>
      </c>
      <c r="N98" s="7">
        <v>305</v>
      </c>
      <c r="O98" s="7">
        <v>515</v>
      </c>
      <c r="P98" s="7">
        <v>1000</v>
      </c>
      <c r="Q98" s="7">
        <v>1000</v>
      </c>
      <c r="R98" s="7">
        <v>128</v>
      </c>
      <c r="S98" s="7">
        <v>450</v>
      </c>
      <c r="T98" s="7">
        <v>256</v>
      </c>
      <c r="U98" s="7">
        <v>256</v>
      </c>
      <c r="V98" s="7">
        <v>1237</v>
      </c>
      <c r="W98" s="59">
        <v>3000</v>
      </c>
      <c r="X98" s="59">
        <v>4033</v>
      </c>
      <c r="Y98" s="59">
        <v>3757</v>
      </c>
    </row>
    <row r="99" spans="2:26" x14ac:dyDescent="0.25">
      <c r="B99" s="116"/>
      <c r="E99" s="7" t="s">
        <v>81</v>
      </c>
      <c r="G99" s="7">
        <v>200</v>
      </c>
      <c r="H99" s="7">
        <v>120</v>
      </c>
      <c r="I99" s="7">
        <v>120</v>
      </c>
      <c r="J99" s="7">
        <v>200</v>
      </c>
      <c r="K99" s="7">
        <v>200</v>
      </c>
      <c r="L99" s="7">
        <v>150</v>
      </c>
      <c r="M99" s="7">
        <v>200</v>
      </c>
      <c r="N99" s="7">
        <v>200</v>
      </c>
      <c r="O99" s="7">
        <v>150</v>
      </c>
      <c r="P99" s="7">
        <v>400</v>
      </c>
      <c r="Q99" s="7">
        <v>400</v>
      </c>
      <c r="S99" s="7">
        <v>400</v>
      </c>
      <c r="U99" s="7">
        <v>200</v>
      </c>
      <c r="V99" s="7">
        <v>200</v>
      </c>
      <c r="W99" s="59">
        <v>700</v>
      </c>
      <c r="X99" s="59">
        <v>700</v>
      </c>
      <c r="Y99" s="59">
        <v>700</v>
      </c>
    </row>
    <row r="100" spans="2:26" x14ac:dyDescent="0.25">
      <c r="B100" s="116"/>
      <c r="E100" s="7" t="s">
        <v>191</v>
      </c>
      <c r="W100" s="59">
        <v>0</v>
      </c>
      <c r="X100" s="59">
        <v>990</v>
      </c>
      <c r="Y100" s="59">
        <v>200</v>
      </c>
    </row>
    <row r="101" spans="2:26" x14ac:dyDescent="0.25">
      <c r="B101" s="116"/>
      <c r="E101" s="7" t="s">
        <v>137</v>
      </c>
      <c r="I101" s="7">
        <v>7</v>
      </c>
      <c r="W101" s="59">
        <v>0</v>
      </c>
      <c r="X101" s="59">
        <v>0</v>
      </c>
      <c r="Y101" s="59">
        <v>0</v>
      </c>
    </row>
    <row r="102" spans="2:26" x14ac:dyDescent="0.25">
      <c r="B102" s="116"/>
      <c r="E102" s="7" t="s">
        <v>77</v>
      </c>
      <c r="G102" s="7">
        <v>200</v>
      </c>
      <c r="H102" s="7">
        <v>0</v>
      </c>
      <c r="J102" s="7">
        <v>200</v>
      </c>
      <c r="K102" s="33">
        <v>0</v>
      </c>
      <c r="L102" s="7">
        <v>0</v>
      </c>
      <c r="M102" s="7">
        <v>200</v>
      </c>
      <c r="N102" s="7">
        <v>200</v>
      </c>
      <c r="P102" s="7">
        <v>200</v>
      </c>
      <c r="Q102" s="7">
        <v>200</v>
      </c>
      <c r="S102" s="7">
        <v>200</v>
      </c>
      <c r="T102" s="7">
        <v>85</v>
      </c>
      <c r="U102" s="7">
        <v>85</v>
      </c>
      <c r="V102" s="7">
        <v>117</v>
      </c>
      <c r="W102" s="7">
        <v>200</v>
      </c>
      <c r="X102" s="59">
        <v>100</v>
      </c>
      <c r="Y102" s="59">
        <v>200</v>
      </c>
    </row>
    <row r="103" spans="2:26" x14ac:dyDescent="0.25">
      <c r="B103" s="116"/>
      <c r="E103" s="7" t="s">
        <v>151</v>
      </c>
      <c r="K103" s="33"/>
      <c r="O103" s="7">
        <v>81</v>
      </c>
      <c r="P103" s="7">
        <v>100</v>
      </c>
      <c r="Q103" s="7">
        <v>100</v>
      </c>
      <c r="R103" s="7">
        <v>16</v>
      </c>
      <c r="S103" s="7">
        <v>100</v>
      </c>
      <c r="T103" s="7">
        <v>32</v>
      </c>
      <c r="U103" s="7">
        <v>64</v>
      </c>
      <c r="V103" s="7">
        <v>88</v>
      </c>
      <c r="W103" s="7">
        <v>100</v>
      </c>
      <c r="X103" s="59">
        <v>100</v>
      </c>
      <c r="Y103" s="59">
        <v>100</v>
      </c>
    </row>
    <row r="104" spans="2:26" x14ac:dyDescent="0.25">
      <c r="B104" s="116"/>
      <c r="E104" s="7" t="s">
        <v>25</v>
      </c>
      <c r="G104" s="7">
        <v>400</v>
      </c>
      <c r="H104" s="7">
        <v>458</v>
      </c>
      <c r="I104" s="7">
        <v>458</v>
      </c>
      <c r="J104" s="7">
        <v>480</v>
      </c>
      <c r="K104" s="7">
        <v>480</v>
      </c>
      <c r="L104" s="7">
        <v>376</v>
      </c>
      <c r="M104" s="7">
        <v>480</v>
      </c>
      <c r="N104" s="7">
        <v>480</v>
      </c>
      <c r="O104" s="7">
        <v>407</v>
      </c>
      <c r="P104" s="7">
        <v>480</v>
      </c>
      <c r="Q104" s="7">
        <v>480</v>
      </c>
      <c r="R104" s="7">
        <v>376</v>
      </c>
      <c r="S104" s="7">
        <v>480</v>
      </c>
      <c r="T104" s="7">
        <v>392</v>
      </c>
      <c r="U104" s="7">
        <v>392</v>
      </c>
      <c r="V104" s="7">
        <v>392</v>
      </c>
      <c r="W104" s="7">
        <v>480</v>
      </c>
      <c r="X104" s="59">
        <v>423</v>
      </c>
      <c r="Y104" s="59">
        <v>480</v>
      </c>
    </row>
    <row r="105" spans="2:26" x14ac:dyDescent="0.25">
      <c r="B105" s="116"/>
      <c r="E105" s="7" t="s">
        <v>125</v>
      </c>
      <c r="G105" s="7">
        <v>200</v>
      </c>
      <c r="H105" s="7">
        <v>200</v>
      </c>
      <c r="I105" s="7">
        <v>182</v>
      </c>
      <c r="J105" s="7">
        <v>200</v>
      </c>
      <c r="K105" s="7">
        <v>200</v>
      </c>
      <c r="L105" s="7">
        <v>222</v>
      </c>
      <c r="M105" s="7">
        <v>200</v>
      </c>
      <c r="N105" s="7">
        <v>200</v>
      </c>
      <c r="O105" s="7">
        <v>116</v>
      </c>
      <c r="P105" s="7">
        <v>200</v>
      </c>
      <c r="Q105" s="7">
        <v>200</v>
      </c>
      <c r="R105" s="7">
        <v>76</v>
      </c>
      <c r="S105" s="7">
        <v>200</v>
      </c>
      <c r="T105" s="7">
        <v>121</v>
      </c>
      <c r="U105" s="7">
        <v>155</v>
      </c>
      <c r="V105" s="7">
        <v>178</v>
      </c>
      <c r="W105" s="7">
        <v>200</v>
      </c>
      <c r="X105" s="59">
        <v>250</v>
      </c>
      <c r="Y105" s="59">
        <v>250</v>
      </c>
      <c r="Z105" s="59"/>
    </row>
    <row r="106" spans="2:26" x14ac:dyDescent="0.25">
      <c r="B106" s="116"/>
      <c r="X106" s="59"/>
      <c r="Y106" s="59"/>
    </row>
    <row r="107" spans="2:26" x14ac:dyDescent="0.25">
      <c r="B107" s="116"/>
      <c r="X107" s="59"/>
      <c r="Y107" s="59"/>
    </row>
    <row r="108" spans="2:26" x14ac:dyDescent="0.25">
      <c r="B108" s="116"/>
      <c r="X108" s="59"/>
      <c r="Y108" s="59"/>
    </row>
    <row r="109" spans="2:26" x14ac:dyDescent="0.25">
      <c r="B109" s="116"/>
      <c r="E109" s="7" t="s">
        <v>126</v>
      </c>
      <c r="G109" s="7">
        <v>0</v>
      </c>
      <c r="H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f>SUM(O53:O108)</f>
        <v>17050</v>
      </c>
      <c r="P109" s="7">
        <v>0</v>
      </c>
      <c r="W109" s="7">
        <v>0</v>
      </c>
      <c r="X109" s="59">
        <v>0</v>
      </c>
      <c r="Y109" s="59">
        <v>0</v>
      </c>
    </row>
    <row r="110" spans="2:26" x14ac:dyDescent="0.25">
      <c r="B110" s="116"/>
      <c r="X110" s="59"/>
      <c r="Y110" s="59"/>
    </row>
    <row r="111" spans="2:26" x14ac:dyDescent="0.25">
      <c r="X111" s="59"/>
      <c r="Y111" s="59"/>
    </row>
    <row r="112" spans="2:26" x14ac:dyDescent="0.25">
      <c r="E112" s="7" t="s">
        <v>139</v>
      </c>
      <c r="G112" s="7">
        <v>0</v>
      </c>
      <c r="H112" s="7">
        <v>2553</v>
      </c>
      <c r="I112" s="7">
        <v>2553</v>
      </c>
      <c r="J112" s="7">
        <v>0</v>
      </c>
      <c r="K112" s="7">
        <v>640</v>
      </c>
      <c r="L112" s="7">
        <v>640</v>
      </c>
      <c r="M112" s="7">
        <v>0</v>
      </c>
      <c r="N112" s="7">
        <v>795</v>
      </c>
      <c r="O112" s="7">
        <v>795</v>
      </c>
      <c r="P112" s="7">
        <v>0</v>
      </c>
      <c r="W112" s="7">
        <v>0</v>
      </c>
      <c r="X112" s="59">
        <v>1847</v>
      </c>
      <c r="Y112" s="59">
        <v>0</v>
      </c>
    </row>
    <row r="113" spans="2:25" x14ac:dyDescent="0.25">
      <c r="X113" s="59"/>
      <c r="Y113" s="59"/>
    </row>
    <row r="114" spans="2:25" ht="23.45" customHeight="1" x14ac:dyDescent="0.25">
      <c r="B114" s="53" t="s">
        <v>112</v>
      </c>
      <c r="E114" s="30" t="s">
        <v>113</v>
      </c>
      <c r="P114" s="7">
        <v>1250</v>
      </c>
      <c r="Q114" s="7">
        <v>1250</v>
      </c>
      <c r="S114" s="7">
        <v>1250</v>
      </c>
      <c r="U114" s="7">
        <v>1045.44</v>
      </c>
      <c r="V114" s="7">
        <v>1045.44</v>
      </c>
      <c r="W114" s="59">
        <v>38000</v>
      </c>
      <c r="X114" s="59">
        <v>47127</v>
      </c>
      <c r="Y114" s="59">
        <f>SUM(Y115:Y116)</f>
        <v>51594</v>
      </c>
    </row>
    <row r="115" spans="2:25" ht="16.5" customHeight="1" x14ac:dyDescent="0.25">
      <c r="B115" s="53"/>
      <c r="E115" s="30" t="s">
        <v>192</v>
      </c>
      <c r="W115" s="59">
        <v>0</v>
      </c>
      <c r="X115" s="59">
        <v>30000</v>
      </c>
      <c r="Y115" s="59">
        <v>36594</v>
      </c>
    </row>
    <row r="116" spans="2:25" ht="16.5" customHeight="1" x14ac:dyDescent="0.25">
      <c r="B116" s="53"/>
      <c r="E116" s="30" t="s">
        <v>193</v>
      </c>
      <c r="W116" s="59">
        <v>0</v>
      </c>
      <c r="X116" s="59">
        <v>15590</v>
      </c>
      <c r="Y116" s="59">
        <v>15000</v>
      </c>
    </row>
    <row r="117" spans="2:25" x14ac:dyDescent="0.25">
      <c r="X117" s="59"/>
      <c r="Y117" s="59"/>
    </row>
    <row r="118" spans="2:25" x14ac:dyDescent="0.25">
      <c r="B118" s="131" t="s">
        <v>87</v>
      </c>
      <c r="E118" s="7" t="s">
        <v>28</v>
      </c>
      <c r="G118" s="7">
        <v>390</v>
      </c>
      <c r="H118" s="7">
        <v>390</v>
      </c>
      <c r="I118" s="7">
        <v>396</v>
      </c>
      <c r="J118" s="7">
        <v>800</v>
      </c>
      <c r="K118" s="7">
        <v>800</v>
      </c>
      <c r="L118" s="7">
        <v>223</v>
      </c>
      <c r="M118" s="7">
        <v>800</v>
      </c>
      <c r="N118" s="7">
        <v>800</v>
      </c>
      <c r="O118" s="7">
        <v>133</v>
      </c>
      <c r="P118" s="7">
        <v>1200</v>
      </c>
      <c r="Q118" s="7">
        <v>1200</v>
      </c>
      <c r="S118" s="7">
        <v>1200</v>
      </c>
      <c r="T118" s="7">
        <v>60</v>
      </c>
      <c r="U118" s="7">
        <v>1058</v>
      </c>
      <c r="V118" s="7">
        <v>1058</v>
      </c>
      <c r="W118" s="7">
        <v>1400</v>
      </c>
      <c r="X118" s="59">
        <v>250</v>
      </c>
      <c r="Y118" s="59">
        <v>1200</v>
      </c>
    </row>
    <row r="119" spans="2:25" x14ac:dyDescent="0.25">
      <c r="B119" s="131"/>
      <c r="E119" s="7" t="s">
        <v>184</v>
      </c>
      <c r="W119" s="7">
        <v>0</v>
      </c>
      <c r="X119" s="59">
        <v>1096</v>
      </c>
      <c r="Y119" s="59"/>
    </row>
    <row r="120" spans="2:25" x14ac:dyDescent="0.25">
      <c r="B120" s="131"/>
      <c r="E120" s="7" t="s">
        <v>185</v>
      </c>
      <c r="W120" s="7">
        <v>0</v>
      </c>
      <c r="X120" s="59">
        <v>63</v>
      </c>
      <c r="Y120" s="59">
        <v>150</v>
      </c>
    </row>
    <row r="121" spans="2:25" x14ac:dyDescent="0.25">
      <c r="B121" s="131"/>
      <c r="E121" s="7" t="s">
        <v>135</v>
      </c>
      <c r="I121" s="7">
        <v>358</v>
      </c>
      <c r="L121" s="7">
        <v>509</v>
      </c>
      <c r="P121" s="7">
        <v>700</v>
      </c>
      <c r="Q121" s="7">
        <v>700</v>
      </c>
      <c r="S121" s="7">
        <v>700</v>
      </c>
      <c r="W121" s="7">
        <v>500</v>
      </c>
      <c r="X121" s="59">
        <v>1400</v>
      </c>
      <c r="Y121" s="59">
        <v>500</v>
      </c>
    </row>
    <row r="122" spans="2:25" x14ac:dyDescent="0.25">
      <c r="B122" s="131"/>
      <c r="E122" s="7" t="s">
        <v>29</v>
      </c>
      <c r="G122" s="7">
        <v>100</v>
      </c>
      <c r="H122" s="7">
        <v>100</v>
      </c>
      <c r="I122" s="7">
        <v>89</v>
      </c>
      <c r="J122" s="7">
        <v>100</v>
      </c>
      <c r="K122" s="7">
        <v>100</v>
      </c>
      <c r="L122" s="7">
        <v>162</v>
      </c>
      <c r="M122" s="7">
        <v>100</v>
      </c>
      <c r="N122" s="7">
        <v>100</v>
      </c>
      <c r="O122" s="7">
        <v>20</v>
      </c>
      <c r="P122" s="7">
        <v>100</v>
      </c>
      <c r="Q122" s="7">
        <v>100</v>
      </c>
      <c r="S122" s="7">
        <v>100</v>
      </c>
      <c r="T122" s="7">
        <v>15</v>
      </c>
      <c r="U122" s="7">
        <v>15</v>
      </c>
      <c r="V122" s="7">
        <v>15</v>
      </c>
      <c r="W122" s="7">
        <v>300</v>
      </c>
      <c r="X122" s="59">
        <v>41</v>
      </c>
      <c r="Y122" s="59">
        <v>300</v>
      </c>
    </row>
    <row r="123" spans="2:25" x14ac:dyDescent="0.25">
      <c r="B123" s="131"/>
      <c r="E123" s="7" t="s">
        <v>44</v>
      </c>
      <c r="G123" s="7">
        <v>320</v>
      </c>
      <c r="H123" s="7">
        <v>320</v>
      </c>
      <c r="I123" s="7">
        <v>160</v>
      </c>
      <c r="L123" s="7">
        <v>173</v>
      </c>
      <c r="N123" s="7">
        <v>700</v>
      </c>
      <c r="O123" s="7">
        <v>710</v>
      </c>
      <c r="P123" s="7">
        <v>100</v>
      </c>
      <c r="Q123" s="7">
        <v>100</v>
      </c>
      <c r="S123" s="7">
        <v>100</v>
      </c>
      <c r="U123" s="7">
        <v>600</v>
      </c>
      <c r="V123" s="7">
        <v>600</v>
      </c>
      <c r="W123" s="7">
        <v>100</v>
      </c>
      <c r="X123" s="59">
        <v>0</v>
      </c>
      <c r="Y123" s="59">
        <v>100</v>
      </c>
    </row>
    <row r="124" spans="2:25" x14ac:dyDescent="0.25">
      <c r="B124" s="131"/>
      <c r="E124" s="7" t="s">
        <v>76</v>
      </c>
      <c r="G124" s="7">
        <v>190</v>
      </c>
      <c r="H124" s="7">
        <v>190</v>
      </c>
      <c r="J124" s="7">
        <v>100</v>
      </c>
      <c r="K124" s="33">
        <v>450</v>
      </c>
      <c r="L124" s="7">
        <v>283</v>
      </c>
      <c r="M124" s="7">
        <v>100</v>
      </c>
      <c r="N124" s="7">
        <v>100</v>
      </c>
      <c r="P124" s="7">
        <v>100</v>
      </c>
      <c r="Q124" s="7">
        <v>100</v>
      </c>
      <c r="S124" s="7">
        <v>100</v>
      </c>
      <c r="T124" s="7">
        <v>165</v>
      </c>
      <c r="U124" s="7">
        <v>165</v>
      </c>
      <c r="V124" s="7">
        <v>165</v>
      </c>
      <c r="W124" s="7">
        <v>100</v>
      </c>
      <c r="X124" s="59">
        <v>345</v>
      </c>
      <c r="Y124" s="59">
        <v>150</v>
      </c>
    </row>
    <row r="125" spans="2:25" x14ac:dyDescent="0.25">
      <c r="X125" s="59"/>
      <c r="Y125" s="59"/>
    </row>
    <row r="126" spans="2:25" x14ac:dyDescent="0.25">
      <c r="B126" s="118" t="s">
        <v>94</v>
      </c>
      <c r="E126" s="7" t="s">
        <v>95</v>
      </c>
      <c r="G126" s="7">
        <v>3500</v>
      </c>
      <c r="H126" s="7">
        <v>1300</v>
      </c>
      <c r="I126" s="7">
        <v>1229</v>
      </c>
      <c r="J126" s="7">
        <v>400</v>
      </c>
      <c r="K126" s="33">
        <v>360</v>
      </c>
      <c r="L126" s="7">
        <v>360</v>
      </c>
      <c r="M126" s="7">
        <v>400</v>
      </c>
      <c r="N126" s="7">
        <v>100</v>
      </c>
      <c r="P126" s="7">
        <v>400</v>
      </c>
      <c r="Q126" s="7">
        <v>400</v>
      </c>
      <c r="R126" s="7">
        <v>503</v>
      </c>
      <c r="S126" s="7">
        <v>400</v>
      </c>
      <c r="T126" s="7">
        <v>503</v>
      </c>
      <c r="U126" s="7">
        <v>503</v>
      </c>
      <c r="V126" s="7">
        <v>503</v>
      </c>
      <c r="W126" s="7">
        <v>400</v>
      </c>
      <c r="X126" s="59">
        <v>900</v>
      </c>
      <c r="Y126" s="59">
        <v>500</v>
      </c>
    </row>
    <row r="127" spans="2:25" x14ac:dyDescent="0.25">
      <c r="B127" s="118"/>
      <c r="E127" s="7" t="s">
        <v>96</v>
      </c>
      <c r="O127" s="7">
        <v>67</v>
      </c>
      <c r="P127" s="7">
        <v>100</v>
      </c>
      <c r="Q127" s="7">
        <v>100</v>
      </c>
      <c r="S127" s="7">
        <v>100</v>
      </c>
      <c r="U127" s="7">
        <v>221</v>
      </c>
      <c r="V127" s="7">
        <v>221</v>
      </c>
      <c r="W127" s="7">
        <v>400</v>
      </c>
      <c r="X127" s="59">
        <v>185</v>
      </c>
      <c r="Y127" s="59">
        <v>300</v>
      </c>
    </row>
    <row r="128" spans="2:25" x14ac:dyDescent="0.25">
      <c r="B128" s="118"/>
      <c r="E128" s="7" t="s">
        <v>97</v>
      </c>
      <c r="J128" s="7">
        <v>150</v>
      </c>
      <c r="K128" s="33">
        <v>415</v>
      </c>
      <c r="L128" s="7">
        <v>415</v>
      </c>
      <c r="M128" s="7">
        <v>150</v>
      </c>
      <c r="N128" s="7">
        <v>150</v>
      </c>
      <c r="P128" s="7">
        <v>150</v>
      </c>
      <c r="Q128" s="7">
        <v>150</v>
      </c>
      <c r="S128" s="7">
        <v>150</v>
      </c>
      <c r="W128" s="7">
        <v>100</v>
      </c>
      <c r="X128" s="59">
        <v>0</v>
      </c>
      <c r="Y128" s="59">
        <v>100</v>
      </c>
    </row>
    <row r="129" spans="2:25" x14ac:dyDescent="0.25">
      <c r="X129" s="59"/>
      <c r="Y129" s="59"/>
    </row>
    <row r="130" spans="2:25" x14ac:dyDescent="0.25">
      <c r="B130" s="108" t="s">
        <v>88</v>
      </c>
      <c r="E130" s="7" t="s">
        <v>30</v>
      </c>
      <c r="G130" s="7">
        <v>2000</v>
      </c>
      <c r="H130" s="7">
        <v>2000</v>
      </c>
      <c r="I130" s="7">
        <v>1970</v>
      </c>
      <c r="J130" s="7">
        <v>2200</v>
      </c>
      <c r="K130" s="7">
        <v>2200</v>
      </c>
      <c r="L130" s="7">
        <v>1762</v>
      </c>
      <c r="M130" s="7">
        <v>2200</v>
      </c>
      <c r="N130" s="7">
        <v>2000</v>
      </c>
      <c r="O130" s="7">
        <v>1397</v>
      </c>
      <c r="P130" s="7">
        <v>2200</v>
      </c>
      <c r="Q130" s="7">
        <v>2200</v>
      </c>
      <c r="R130" s="7">
        <v>492</v>
      </c>
      <c r="S130" s="7">
        <v>2200</v>
      </c>
      <c r="T130" s="7">
        <v>1078</v>
      </c>
      <c r="U130" s="7">
        <v>1600</v>
      </c>
      <c r="V130" s="7">
        <v>1887</v>
      </c>
      <c r="W130" s="7">
        <v>2500</v>
      </c>
      <c r="X130" s="59">
        <v>1800</v>
      </c>
      <c r="Y130" s="59">
        <v>2500</v>
      </c>
    </row>
    <row r="131" spans="2:25" x14ac:dyDescent="0.25">
      <c r="B131" s="108"/>
      <c r="E131" s="7" t="s">
        <v>31</v>
      </c>
      <c r="G131" s="7">
        <v>100</v>
      </c>
      <c r="H131" s="7">
        <v>100</v>
      </c>
      <c r="I131" s="7">
        <v>75</v>
      </c>
      <c r="J131" s="7">
        <v>100</v>
      </c>
      <c r="K131" s="7">
        <v>100</v>
      </c>
      <c r="L131" s="7">
        <v>10</v>
      </c>
      <c r="M131" s="7">
        <v>100</v>
      </c>
      <c r="N131" s="7">
        <v>100</v>
      </c>
      <c r="O131" s="7">
        <v>92</v>
      </c>
      <c r="P131" s="7">
        <v>100</v>
      </c>
      <c r="Q131" s="7">
        <v>100</v>
      </c>
      <c r="S131" s="7">
        <v>100</v>
      </c>
      <c r="T131" s="7">
        <v>22</v>
      </c>
      <c r="U131" s="7">
        <v>22</v>
      </c>
      <c r="V131" s="7">
        <v>22</v>
      </c>
      <c r="W131" s="7">
        <v>100</v>
      </c>
      <c r="X131" s="59">
        <v>100</v>
      </c>
      <c r="Y131" s="59">
        <v>100</v>
      </c>
    </row>
    <row r="132" spans="2:25" x14ac:dyDescent="0.25">
      <c r="B132" s="108"/>
      <c r="E132" s="7" t="s">
        <v>32</v>
      </c>
      <c r="G132" s="7">
        <v>850</v>
      </c>
      <c r="H132" s="7">
        <v>850</v>
      </c>
      <c r="I132" s="7">
        <v>544</v>
      </c>
      <c r="J132" s="7">
        <v>900</v>
      </c>
      <c r="K132" s="7">
        <v>900</v>
      </c>
      <c r="L132" s="7">
        <v>727</v>
      </c>
      <c r="M132" s="7">
        <v>900</v>
      </c>
      <c r="N132" s="7">
        <v>900</v>
      </c>
      <c r="O132" s="7">
        <v>735</v>
      </c>
      <c r="P132" s="7">
        <v>900</v>
      </c>
      <c r="Q132" s="7">
        <v>900</v>
      </c>
      <c r="R132" s="7">
        <v>115</v>
      </c>
      <c r="S132" s="7">
        <v>900</v>
      </c>
      <c r="T132" s="7">
        <v>228</v>
      </c>
      <c r="U132" s="7">
        <v>475</v>
      </c>
      <c r="V132" s="7">
        <v>556</v>
      </c>
      <c r="W132" s="7">
        <v>1000</v>
      </c>
      <c r="X132" s="59">
        <v>800</v>
      </c>
      <c r="Y132" s="59">
        <v>1000</v>
      </c>
    </row>
    <row r="133" spans="2:25" x14ac:dyDescent="0.25">
      <c r="B133" s="108"/>
      <c r="E133" s="7" t="s">
        <v>33</v>
      </c>
      <c r="G133" s="7">
        <v>220</v>
      </c>
      <c r="H133" s="7">
        <v>220</v>
      </c>
      <c r="I133" s="7">
        <v>193</v>
      </c>
      <c r="J133" s="7">
        <v>220</v>
      </c>
      <c r="K133" s="7">
        <v>220</v>
      </c>
      <c r="L133" s="7">
        <v>106</v>
      </c>
      <c r="M133" s="7">
        <v>220</v>
      </c>
      <c r="N133" s="7">
        <v>220</v>
      </c>
      <c r="O133" s="7">
        <v>95</v>
      </c>
      <c r="P133" s="7">
        <v>220</v>
      </c>
      <c r="Q133" s="7">
        <v>220</v>
      </c>
      <c r="S133" s="7">
        <v>220</v>
      </c>
      <c r="T133" s="7">
        <v>40</v>
      </c>
      <c r="U133" s="7">
        <v>75</v>
      </c>
      <c r="V133" s="7">
        <v>106</v>
      </c>
      <c r="W133" s="59">
        <v>300</v>
      </c>
      <c r="X133" s="59">
        <v>300</v>
      </c>
      <c r="Y133" s="59">
        <v>300</v>
      </c>
    </row>
    <row r="134" spans="2:25" x14ac:dyDescent="0.25">
      <c r="X134" s="59"/>
      <c r="Y134" s="59"/>
    </row>
    <row r="135" spans="2:25" x14ac:dyDescent="0.25">
      <c r="B135" s="109" t="s">
        <v>89</v>
      </c>
      <c r="E135" s="7" t="s">
        <v>37</v>
      </c>
      <c r="G135" s="7">
        <v>400</v>
      </c>
      <c r="H135" s="7">
        <v>250</v>
      </c>
      <c r="I135" s="7">
        <v>247</v>
      </c>
      <c r="J135" s="7">
        <v>400</v>
      </c>
      <c r="K135" s="7">
        <v>400</v>
      </c>
      <c r="L135" s="7">
        <v>302</v>
      </c>
      <c r="M135" s="7">
        <v>500</v>
      </c>
      <c r="N135" s="7">
        <v>400</v>
      </c>
      <c r="O135" s="7">
        <v>423</v>
      </c>
      <c r="P135" s="7">
        <v>500</v>
      </c>
      <c r="Q135" s="7">
        <v>500</v>
      </c>
      <c r="S135" s="7">
        <v>400</v>
      </c>
      <c r="T135" s="7">
        <v>150</v>
      </c>
      <c r="U135" s="7">
        <v>360</v>
      </c>
      <c r="V135" s="7">
        <v>360</v>
      </c>
      <c r="W135" s="7">
        <v>400</v>
      </c>
      <c r="X135" s="59">
        <v>186</v>
      </c>
      <c r="Y135" s="59">
        <v>400</v>
      </c>
    </row>
    <row r="136" spans="2:25" x14ac:dyDescent="0.25">
      <c r="B136" s="109"/>
      <c r="E136" s="7" t="s">
        <v>35</v>
      </c>
      <c r="G136" s="7">
        <v>0</v>
      </c>
      <c r="H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P136" s="7">
        <v>0</v>
      </c>
      <c r="W136" s="7">
        <v>0</v>
      </c>
      <c r="X136" s="59">
        <v>0</v>
      </c>
      <c r="Y136" s="59">
        <v>0</v>
      </c>
    </row>
    <row r="137" spans="2:25" x14ac:dyDescent="0.25">
      <c r="B137" s="109"/>
      <c r="E137" s="7" t="s">
        <v>36</v>
      </c>
      <c r="G137" s="7">
        <v>0</v>
      </c>
      <c r="H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P137" s="7">
        <v>0</v>
      </c>
      <c r="W137" s="7">
        <v>0</v>
      </c>
      <c r="X137" s="59">
        <v>0</v>
      </c>
      <c r="Y137" s="59">
        <v>0</v>
      </c>
    </row>
    <row r="138" spans="2:25" x14ac:dyDescent="0.25">
      <c r="B138" s="109"/>
      <c r="E138" s="7" t="s">
        <v>34</v>
      </c>
      <c r="G138" s="7">
        <v>0</v>
      </c>
      <c r="H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P138" s="7">
        <v>0</v>
      </c>
      <c r="W138" s="7">
        <v>0</v>
      </c>
      <c r="X138" s="59">
        <v>0</v>
      </c>
      <c r="Y138" s="59">
        <v>0</v>
      </c>
    </row>
    <row r="139" spans="2:25" x14ac:dyDescent="0.25">
      <c r="B139" s="109"/>
      <c r="E139" s="7" t="s">
        <v>141</v>
      </c>
      <c r="F139" s="7"/>
      <c r="K139" s="7">
        <v>44</v>
      </c>
      <c r="L139" s="7">
        <v>44</v>
      </c>
      <c r="W139" s="7">
        <v>0</v>
      </c>
      <c r="X139" s="59">
        <v>0</v>
      </c>
      <c r="Y139" s="59">
        <v>0</v>
      </c>
    </row>
    <row r="140" spans="2:25" x14ac:dyDescent="0.25">
      <c r="X140" s="59"/>
      <c r="Y140" s="59"/>
    </row>
    <row r="141" spans="2:25" x14ac:dyDescent="0.25">
      <c r="B141" s="110" t="s">
        <v>90</v>
      </c>
      <c r="E141" s="7" t="s">
        <v>38</v>
      </c>
      <c r="G141" s="7">
        <v>1200</v>
      </c>
      <c r="H141" s="7">
        <v>1200</v>
      </c>
      <c r="I141" s="7">
        <v>560</v>
      </c>
      <c r="J141" s="7">
        <v>1200</v>
      </c>
      <c r="K141" s="7">
        <v>1200</v>
      </c>
      <c r="L141" s="7">
        <v>626</v>
      </c>
      <c r="M141" s="7">
        <v>1200</v>
      </c>
      <c r="N141" s="7">
        <v>1200</v>
      </c>
      <c r="O141" s="7">
        <v>895</v>
      </c>
      <c r="P141" s="7">
        <v>1200</v>
      </c>
      <c r="Q141" s="7">
        <v>1200</v>
      </c>
      <c r="R141" s="7">
        <v>285</v>
      </c>
      <c r="S141" s="7">
        <v>800</v>
      </c>
      <c r="T141" s="7">
        <v>285</v>
      </c>
      <c r="U141" s="7">
        <v>665</v>
      </c>
      <c r="V141" s="7">
        <v>665</v>
      </c>
      <c r="W141" s="7">
        <v>800</v>
      </c>
      <c r="X141" s="59">
        <v>711</v>
      </c>
      <c r="Y141" s="59">
        <v>800</v>
      </c>
    </row>
    <row r="142" spans="2:25" x14ac:dyDescent="0.25">
      <c r="B142" s="110"/>
      <c r="E142" s="7" t="s">
        <v>39</v>
      </c>
      <c r="G142" s="7">
        <v>200</v>
      </c>
      <c r="H142" s="7">
        <v>200</v>
      </c>
      <c r="I142" s="7">
        <v>304</v>
      </c>
      <c r="J142" s="7">
        <v>200</v>
      </c>
      <c r="K142" s="33">
        <v>400</v>
      </c>
      <c r="L142" s="7">
        <v>506</v>
      </c>
      <c r="M142" s="7">
        <v>300</v>
      </c>
      <c r="N142" s="7">
        <v>300</v>
      </c>
      <c r="O142" s="7">
        <v>113</v>
      </c>
      <c r="P142" s="7">
        <v>300</v>
      </c>
      <c r="Q142" s="7">
        <v>300</v>
      </c>
      <c r="R142" s="7">
        <v>6</v>
      </c>
      <c r="S142" s="7">
        <v>200</v>
      </c>
      <c r="T142" s="7">
        <v>41</v>
      </c>
      <c r="U142" s="7">
        <v>98</v>
      </c>
      <c r="V142" s="7">
        <v>98</v>
      </c>
      <c r="W142" s="7">
        <v>200</v>
      </c>
      <c r="X142" s="59">
        <v>186</v>
      </c>
      <c r="Y142" s="59">
        <v>200</v>
      </c>
    </row>
    <row r="143" spans="2:25" x14ac:dyDescent="0.25">
      <c r="X143" s="59"/>
      <c r="Y143" s="59"/>
    </row>
    <row r="144" spans="2:25" ht="15" customHeight="1" x14ac:dyDescent="0.25">
      <c r="B144" s="127" t="s">
        <v>91</v>
      </c>
      <c r="E144" s="7" t="s">
        <v>40</v>
      </c>
      <c r="G144" s="7">
        <v>120</v>
      </c>
      <c r="H144" s="7">
        <v>120</v>
      </c>
      <c r="I144" s="7">
        <v>109</v>
      </c>
      <c r="J144" s="7">
        <v>150</v>
      </c>
      <c r="K144" s="7">
        <v>150</v>
      </c>
      <c r="L144" s="7">
        <v>147</v>
      </c>
      <c r="M144" s="7">
        <v>150</v>
      </c>
      <c r="N144" s="7">
        <v>150</v>
      </c>
      <c r="O144" s="7">
        <v>159</v>
      </c>
      <c r="P144" s="7">
        <v>150</v>
      </c>
      <c r="Q144" s="7">
        <v>150</v>
      </c>
      <c r="R144" s="7">
        <v>150</v>
      </c>
      <c r="S144" s="7">
        <v>150</v>
      </c>
      <c r="T144" s="7">
        <v>150</v>
      </c>
      <c r="U144" s="7">
        <v>150</v>
      </c>
      <c r="V144" s="7">
        <v>150</v>
      </c>
      <c r="W144" s="7">
        <v>150</v>
      </c>
      <c r="X144" s="59">
        <v>160</v>
      </c>
      <c r="Y144" s="59">
        <v>150</v>
      </c>
    </row>
    <row r="145" spans="2:25" x14ac:dyDescent="0.25">
      <c r="B145" s="127"/>
      <c r="E145" s="7" t="s">
        <v>41</v>
      </c>
      <c r="G145" s="7">
        <v>150</v>
      </c>
      <c r="H145" s="7">
        <v>150</v>
      </c>
      <c r="I145" s="7">
        <v>150</v>
      </c>
      <c r="J145" s="7">
        <v>150</v>
      </c>
      <c r="K145" s="7">
        <v>150</v>
      </c>
      <c r="L145" s="7">
        <v>150</v>
      </c>
      <c r="M145" s="7">
        <v>150</v>
      </c>
      <c r="N145" s="7">
        <v>150</v>
      </c>
      <c r="P145" s="7">
        <v>300</v>
      </c>
      <c r="Q145" s="7">
        <v>300</v>
      </c>
      <c r="S145" s="7">
        <v>300</v>
      </c>
      <c r="W145" s="7">
        <v>300</v>
      </c>
      <c r="X145" s="59">
        <v>300</v>
      </c>
      <c r="Y145" s="59">
        <v>300</v>
      </c>
    </row>
    <row r="146" spans="2:25" x14ac:dyDescent="0.25">
      <c r="B146" s="127"/>
      <c r="E146" s="7" t="s">
        <v>103</v>
      </c>
      <c r="X146" s="59"/>
      <c r="Y146" s="59"/>
    </row>
    <row r="147" spans="2:25" x14ac:dyDescent="0.25">
      <c r="X147" s="59"/>
      <c r="Y147" s="59"/>
    </row>
    <row r="148" spans="2:25" ht="15" customHeight="1" x14ac:dyDescent="0.25">
      <c r="B148" s="128" t="s">
        <v>101</v>
      </c>
      <c r="E148" s="7" t="s">
        <v>42</v>
      </c>
      <c r="G148" s="7">
        <v>250</v>
      </c>
      <c r="H148" s="7">
        <v>250</v>
      </c>
      <c r="I148" s="7">
        <v>203</v>
      </c>
      <c r="J148" s="7">
        <v>250</v>
      </c>
      <c r="K148" s="7">
        <v>250</v>
      </c>
      <c r="L148" s="7">
        <v>246</v>
      </c>
      <c r="M148" s="7">
        <v>250</v>
      </c>
      <c r="N148" s="7">
        <v>250</v>
      </c>
      <c r="O148" s="7">
        <v>325</v>
      </c>
      <c r="P148" s="7">
        <v>250</v>
      </c>
      <c r="Q148" s="7">
        <v>250</v>
      </c>
      <c r="R148" s="7">
        <v>600</v>
      </c>
      <c r="S148" s="7">
        <v>750</v>
      </c>
      <c r="T148" s="7">
        <v>600</v>
      </c>
      <c r="U148" s="7">
        <v>743</v>
      </c>
      <c r="V148" s="7">
        <v>743</v>
      </c>
      <c r="W148" s="7">
        <v>150</v>
      </c>
      <c r="X148" s="59">
        <v>212</v>
      </c>
      <c r="Y148" s="59">
        <v>220</v>
      </c>
    </row>
    <row r="149" spans="2:25" x14ac:dyDescent="0.25">
      <c r="B149" s="128"/>
      <c r="E149" s="7" t="s">
        <v>75</v>
      </c>
      <c r="G149" s="7">
        <v>100</v>
      </c>
      <c r="H149" s="7">
        <v>100</v>
      </c>
      <c r="I149" s="7">
        <v>26</v>
      </c>
      <c r="J149" s="7">
        <v>100</v>
      </c>
      <c r="K149" s="33">
        <v>59</v>
      </c>
      <c r="L149" s="7">
        <v>59</v>
      </c>
      <c r="M149" s="7">
        <v>100</v>
      </c>
      <c r="N149" s="7">
        <v>100</v>
      </c>
      <c r="P149" s="7">
        <v>150</v>
      </c>
      <c r="Q149" s="7">
        <v>150</v>
      </c>
      <c r="S149" s="7">
        <v>50</v>
      </c>
      <c r="W149" s="7">
        <v>0</v>
      </c>
      <c r="X149" s="59">
        <v>0</v>
      </c>
      <c r="Y149" s="59">
        <v>0</v>
      </c>
    </row>
    <row r="150" spans="2:25" x14ac:dyDescent="0.25">
      <c r="B150" s="128"/>
      <c r="E150" s="7" t="s">
        <v>157</v>
      </c>
      <c r="K150" s="33"/>
      <c r="O150" s="7">
        <v>1</v>
      </c>
      <c r="P150" s="7">
        <v>5</v>
      </c>
      <c r="Q150" s="7">
        <v>5</v>
      </c>
      <c r="S150" s="7">
        <v>5</v>
      </c>
      <c r="W150" s="7">
        <v>10</v>
      </c>
      <c r="X150" s="59">
        <v>10</v>
      </c>
      <c r="Y150" s="59">
        <v>10</v>
      </c>
    </row>
    <row r="151" spans="2:25" x14ac:dyDescent="0.25">
      <c r="B151" s="128"/>
      <c r="E151" s="7" t="s">
        <v>142</v>
      </c>
      <c r="K151" s="33">
        <v>56</v>
      </c>
      <c r="L151" s="7">
        <v>56</v>
      </c>
      <c r="S151" s="7">
        <v>600</v>
      </c>
      <c r="W151" s="7">
        <v>0</v>
      </c>
      <c r="X151" s="59">
        <v>0</v>
      </c>
      <c r="Y151" s="59">
        <v>0</v>
      </c>
    </row>
    <row r="152" spans="2:25" x14ac:dyDescent="0.25">
      <c r="B152" s="128"/>
      <c r="E152" s="7" t="s">
        <v>43</v>
      </c>
      <c r="G152" s="7">
        <v>500</v>
      </c>
      <c r="H152" s="7">
        <v>300</v>
      </c>
      <c r="I152" s="7">
        <v>184</v>
      </c>
      <c r="J152" s="7">
        <v>200</v>
      </c>
      <c r="K152" s="33">
        <v>4000</v>
      </c>
      <c r="L152" s="7">
        <v>3502</v>
      </c>
      <c r="M152" s="7">
        <v>4000</v>
      </c>
      <c r="N152" s="7">
        <v>6400</v>
      </c>
      <c r="O152" s="7">
        <v>6271</v>
      </c>
      <c r="P152" s="7">
        <v>0</v>
      </c>
      <c r="R152" s="7">
        <v>1182</v>
      </c>
      <c r="S152" s="7">
        <v>1200</v>
      </c>
      <c r="T152" s="7">
        <v>1207</v>
      </c>
      <c r="U152" s="7">
        <v>1207</v>
      </c>
      <c r="V152" s="7">
        <v>1207</v>
      </c>
      <c r="W152" s="7">
        <v>0</v>
      </c>
      <c r="X152" s="59">
        <v>0</v>
      </c>
      <c r="Y152" s="59">
        <v>0</v>
      </c>
    </row>
    <row r="153" spans="2:25" x14ac:dyDescent="0.25">
      <c r="B153" s="128"/>
      <c r="E153" s="7" t="s">
        <v>100</v>
      </c>
      <c r="G153" s="7">
        <v>600</v>
      </c>
      <c r="H153" s="7">
        <v>600</v>
      </c>
      <c r="I153" s="7">
        <v>43</v>
      </c>
      <c r="J153" s="7">
        <v>40</v>
      </c>
      <c r="K153" s="7">
        <v>40</v>
      </c>
      <c r="L153" s="7">
        <v>11</v>
      </c>
      <c r="M153" s="7">
        <v>40</v>
      </c>
      <c r="N153" s="7">
        <v>40</v>
      </c>
      <c r="O153" s="7">
        <v>30</v>
      </c>
      <c r="P153" s="7">
        <v>50</v>
      </c>
      <c r="Q153" s="7">
        <v>50</v>
      </c>
      <c r="R153" s="7">
        <v>26</v>
      </c>
      <c r="S153" s="7">
        <v>50</v>
      </c>
      <c r="T153" s="7">
        <v>149</v>
      </c>
      <c r="U153" s="7">
        <v>189</v>
      </c>
      <c r="V153" s="7">
        <v>189</v>
      </c>
      <c r="W153" s="7">
        <v>50</v>
      </c>
      <c r="X153" s="59">
        <v>0</v>
      </c>
      <c r="Y153" s="59">
        <v>50</v>
      </c>
    </row>
    <row r="154" spans="2:25" x14ac:dyDescent="0.25">
      <c r="B154" s="128"/>
      <c r="E154" s="7" t="s">
        <v>99</v>
      </c>
      <c r="I154" s="7">
        <v>230</v>
      </c>
      <c r="J154" s="7">
        <v>180</v>
      </c>
      <c r="K154" s="7">
        <v>180</v>
      </c>
      <c r="L154" s="7">
        <v>88</v>
      </c>
      <c r="M154" s="7">
        <v>180</v>
      </c>
      <c r="N154" s="7">
        <v>180</v>
      </c>
      <c r="O154" s="7">
        <v>217</v>
      </c>
      <c r="P154" s="7">
        <v>220</v>
      </c>
      <c r="Q154" s="7">
        <v>220</v>
      </c>
      <c r="S154" s="7">
        <v>220</v>
      </c>
      <c r="V154" s="7">
        <v>178</v>
      </c>
      <c r="W154" s="7">
        <v>200</v>
      </c>
      <c r="X154" s="59">
        <v>200</v>
      </c>
      <c r="Y154" s="59">
        <v>200</v>
      </c>
    </row>
    <row r="155" spans="2:25" x14ac:dyDescent="0.25">
      <c r="B155" s="128"/>
      <c r="E155" s="7" t="s">
        <v>149</v>
      </c>
      <c r="I155" s="7">
        <v>112</v>
      </c>
      <c r="J155" s="7">
        <v>160</v>
      </c>
      <c r="K155" s="7">
        <v>160</v>
      </c>
      <c r="L155" s="7">
        <v>144</v>
      </c>
      <c r="M155" s="7">
        <v>160</v>
      </c>
      <c r="N155" s="7">
        <v>160</v>
      </c>
      <c r="P155" s="7">
        <v>200</v>
      </c>
      <c r="Q155" s="7">
        <v>200</v>
      </c>
      <c r="S155" s="7">
        <v>200</v>
      </c>
      <c r="W155" s="7">
        <v>200</v>
      </c>
      <c r="X155" s="59">
        <v>300</v>
      </c>
      <c r="Y155" s="59">
        <v>300</v>
      </c>
    </row>
    <row r="156" spans="2:25" x14ac:dyDescent="0.25">
      <c r="B156" s="128"/>
      <c r="E156" s="7" t="s">
        <v>140</v>
      </c>
      <c r="K156" s="33">
        <v>47</v>
      </c>
      <c r="L156" s="7">
        <v>36</v>
      </c>
      <c r="P156" s="7">
        <v>50</v>
      </c>
      <c r="Q156" s="7">
        <v>50</v>
      </c>
      <c r="S156" s="7">
        <v>50</v>
      </c>
      <c r="W156" s="7">
        <v>50</v>
      </c>
      <c r="X156" s="59">
        <v>0</v>
      </c>
      <c r="Y156" s="59">
        <v>0</v>
      </c>
    </row>
    <row r="157" spans="2:25" x14ac:dyDescent="0.25">
      <c r="B157" s="128"/>
      <c r="E157" s="7" t="s">
        <v>130</v>
      </c>
      <c r="J157" s="7">
        <v>500</v>
      </c>
      <c r="K157" s="7">
        <v>500</v>
      </c>
      <c r="L157" s="7">
        <v>463</v>
      </c>
      <c r="M157" s="7">
        <v>500</v>
      </c>
      <c r="N157" s="7">
        <v>200</v>
      </c>
      <c r="P157" s="7">
        <v>800</v>
      </c>
      <c r="Q157" s="7">
        <v>800</v>
      </c>
      <c r="S157" s="7">
        <v>200</v>
      </c>
      <c r="W157" s="7">
        <v>200</v>
      </c>
      <c r="X157" s="59">
        <v>0</v>
      </c>
      <c r="Y157" s="59">
        <v>0</v>
      </c>
    </row>
    <row r="158" spans="2:25" x14ac:dyDescent="0.25">
      <c r="B158" s="58"/>
      <c r="E158" s="7" t="s">
        <v>179</v>
      </c>
      <c r="W158" s="7">
        <v>100</v>
      </c>
      <c r="X158" s="59">
        <v>0</v>
      </c>
      <c r="Y158" s="59">
        <v>0</v>
      </c>
    </row>
    <row r="159" spans="2:25" x14ac:dyDescent="0.25">
      <c r="X159" s="59"/>
      <c r="Y159" s="59"/>
    </row>
    <row r="160" spans="2:25" x14ac:dyDescent="0.25">
      <c r="B160" s="125" t="s">
        <v>68</v>
      </c>
      <c r="E160" s="7" t="s">
        <v>45</v>
      </c>
      <c r="G160" s="7">
        <v>500</v>
      </c>
      <c r="H160" s="7">
        <v>500</v>
      </c>
      <c r="I160" s="7">
        <v>430</v>
      </c>
      <c r="J160" s="7">
        <v>500</v>
      </c>
      <c r="K160" s="33">
        <v>500</v>
      </c>
      <c r="L160" s="7">
        <v>224</v>
      </c>
      <c r="M160" s="7">
        <v>200</v>
      </c>
      <c r="N160" s="7">
        <v>100</v>
      </c>
      <c r="O160" s="7">
        <v>74</v>
      </c>
      <c r="P160" s="7">
        <v>200</v>
      </c>
      <c r="Q160" s="7">
        <v>200</v>
      </c>
      <c r="S160" s="7">
        <v>100</v>
      </c>
      <c r="U160" s="7">
        <v>24</v>
      </c>
      <c r="V160" s="7">
        <v>74</v>
      </c>
      <c r="W160" s="7">
        <v>100</v>
      </c>
      <c r="X160" s="59">
        <v>28</v>
      </c>
      <c r="Y160" s="59">
        <v>100</v>
      </c>
    </row>
    <row r="161" spans="2:25" x14ac:dyDescent="0.25">
      <c r="B161" s="125"/>
      <c r="X161" s="59"/>
      <c r="Y161" s="59"/>
    </row>
    <row r="162" spans="2:25" x14ac:dyDescent="0.25">
      <c r="X162" s="59"/>
      <c r="Y162" s="59"/>
    </row>
    <row r="163" spans="2:25" x14ac:dyDescent="0.25">
      <c r="B163" s="126" t="s">
        <v>102</v>
      </c>
      <c r="E163" s="11" t="s">
        <v>79</v>
      </c>
      <c r="G163" s="7">
        <v>400</v>
      </c>
      <c r="H163" s="7">
        <v>60</v>
      </c>
      <c r="I163" s="7">
        <v>60</v>
      </c>
      <c r="J163" s="7">
        <v>400</v>
      </c>
      <c r="K163" s="33">
        <v>0</v>
      </c>
      <c r="L163" s="7">
        <v>0</v>
      </c>
      <c r="M163" s="7">
        <v>400</v>
      </c>
      <c r="N163" s="7">
        <v>200</v>
      </c>
      <c r="P163" s="7">
        <v>250</v>
      </c>
      <c r="Q163" s="7">
        <v>250</v>
      </c>
      <c r="S163" s="7">
        <v>250</v>
      </c>
      <c r="U163" s="7">
        <v>160</v>
      </c>
      <c r="V163" s="7">
        <v>160</v>
      </c>
      <c r="W163" s="7">
        <v>200</v>
      </c>
      <c r="X163" s="59">
        <v>60</v>
      </c>
      <c r="Y163" s="59">
        <v>200</v>
      </c>
    </row>
    <row r="164" spans="2:25" x14ac:dyDescent="0.25">
      <c r="B164" s="126"/>
      <c r="E164" s="7" t="s">
        <v>46</v>
      </c>
      <c r="G164" s="7">
        <v>100</v>
      </c>
      <c r="H164" s="7">
        <v>235</v>
      </c>
      <c r="I164" s="7">
        <v>235</v>
      </c>
      <c r="J164" s="7">
        <v>200</v>
      </c>
      <c r="K164" s="33">
        <v>0</v>
      </c>
      <c r="L164" s="7">
        <v>0</v>
      </c>
      <c r="M164" s="7">
        <v>200</v>
      </c>
      <c r="N164" s="7">
        <v>200</v>
      </c>
      <c r="O164" s="7">
        <v>240</v>
      </c>
      <c r="P164" s="7">
        <v>250</v>
      </c>
      <c r="Q164" s="7">
        <v>250</v>
      </c>
      <c r="S164" s="7">
        <v>0</v>
      </c>
      <c r="W164" s="7">
        <v>0</v>
      </c>
      <c r="X164" s="59">
        <v>364</v>
      </c>
      <c r="Y164" s="59">
        <v>0</v>
      </c>
    </row>
    <row r="165" spans="2:25" x14ac:dyDescent="0.25">
      <c r="B165" s="126"/>
      <c r="E165" s="7" t="s">
        <v>128</v>
      </c>
      <c r="G165" s="7">
        <v>50</v>
      </c>
      <c r="H165" s="7">
        <v>50</v>
      </c>
      <c r="I165" s="7">
        <v>50</v>
      </c>
      <c r="J165" s="7">
        <v>50</v>
      </c>
      <c r="K165" s="33">
        <v>50</v>
      </c>
      <c r="L165" s="7">
        <v>50</v>
      </c>
      <c r="M165" s="7">
        <v>50</v>
      </c>
      <c r="N165" s="7">
        <v>50</v>
      </c>
      <c r="P165" s="7">
        <v>50</v>
      </c>
      <c r="Q165" s="7">
        <v>50</v>
      </c>
      <c r="S165" s="7">
        <v>50</v>
      </c>
      <c r="T165" s="7">
        <v>50</v>
      </c>
      <c r="U165" s="7">
        <v>50</v>
      </c>
      <c r="V165" s="7">
        <v>50</v>
      </c>
      <c r="W165" s="7">
        <v>50</v>
      </c>
      <c r="X165" s="7">
        <v>50</v>
      </c>
      <c r="Y165" s="7">
        <v>0</v>
      </c>
    </row>
    <row r="166" spans="2:25" x14ac:dyDescent="0.25">
      <c r="B166" s="126"/>
      <c r="E166" s="7" t="s">
        <v>129</v>
      </c>
      <c r="G166" s="7">
        <v>50</v>
      </c>
      <c r="H166" s="7">
        <v>50</v>
      </c>
      <c r="I166" s="7">
        <v>50</v>
      </c>
      <c r="J166" s="7">
        <v>50</v>
      </c>
      <c r="K166" s="33">
        <v>50</v>
      </c>
      <c r="L166" s="7">
        <v>50</v>
      </c>
      <c r="M166" s="7">
        <v>50</v>
      </c>
      <c r="N166" s="7">
        <v>50</v>
      </c>
      <c r="P166" s="7">
        <v>50</v>
      </c>
      <c r="Q166" s="7">
        <v>50</v>
      </c>
      <c r="S166" s="7">
        <v>0</v>
      </c>
      <c r="W166" s="7">
        <v>50</v>
      </c>
      <c r="X166" s="7">
        <v>50</v>
      </c>
      <c r="Y166" s="7">
        <v>0</v>
      </c>
    </row>
    <row r="168" spans="2:25" x14ac:dyDescent="0.25">
      <c r="B168" s="117" t="s">
        <v>92</v>
      </c>
      <c r="E168" s="7" t="s">
        <v>48</v>
      </c>
      <c r="G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P168" s="7">
        <v>0</v>
      </c>
      <c r="W168" s="7">
        <v>0</v>
      </c>
      <c r="X168" s="7">
        <v>0</v>
      </c>
      <c r="Y168" s="7">
        <v>0</v>
      </c>
    </row>
    <row r="169" spans="2:25" x14ac:dyDescent="0.25">
      <c r="B169" s="117"/>
      <c r="E169" s="7" t="s">
        <v>47</v>
      </c>
      <c r="G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f>SUM(J169:N169)</f>
        <v>0</v>
      </c>
      <c r="P169" s="7">
        <v>0</v>
      </c>
      <c r="W169" s="7">
        <v>0</v>
      </c>
      <c r="X169" s="7">
        <v>0</v>
      </c>
      <c r="Y169" s="7">
        <v>0</v>
      </c>
    </row>
    <row r="170" spans="2:25" x14ac:dyDescent="0.25">
      <c r="B170" s="117"/>
      <c r="E170" s="7" t="s">
        <v>49</v>
      </c>
      <c r="G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f>SUM(J170:N170)</f>
        <v>0</v>
      </c>
      <c r="P170" s="7">
        <v>0</v>
      </c>
      <c r="W170" s="7">
        <v>0</v>
      </c>
      <c r="X170" s="7">
        <v>0</v>
      </c>
      <c r="Y170" s="7">
        <v>0</v>
      </c>
    </row>
    <row r="171" spans="2:25" x14ac:dyDescent="0.25">
      <c r="B171" s="117"/>
      <c r="E171" s="7" t="s">
        <v>50</v>
      </c>
      <c r="G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P171" s="7">
        <v>0</v>
      </c>
      <c r="W171" s="7">
        <v>0</v>
      </c>
      <c r="X171" s="7">
        <v>0</v>
      </c>
      <c r="Y171" s="7">
        <v>0</v>
      </c>
    </row>
    <row r="172" spans="2:25" x14ac:dyDescent="0.25">
      <c r="B172" s="117"/>
      <c r="E172" s="7" t="s">
        <v>51</v>
      </c>
      <c r="G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P172" s="7">
        <v>0</v>
      </c>
      <c r="W172" s="7">
        <v>0</v>
      </c>
      <c r="X172" s="7">
        <v>0</v>
      </c>
      <c r="Y172" s="7">
        <v>0</v>
      </c>
    </row>
    <row r="173" spans="2:25" x14ac:dyDescent="0.25">
      <c r="B173" s="117"/>
      <c r="E173" s="7" t="s">
        <v>52</v>
      </c>
      <c r="G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P173" s="7">
        <v>0</v>
      </c>
      <c r="W173" s="7">
        <v>0</v>
      </c>
      <c r="X173" s="7">
        <v>0</v>
      </c>
      <c r="Y173" s="7">
        <v>0</v>
      </c>
    </row>
    <row r="174" spans="2:25" x14ac:dyDescent="0.25">
      <c r="B174" s="117"/>
      <c r="E174" s="7" t="s">
        <v>53</v>
      </c>
      <c r="G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P174" s="7">
        <v>0</v>
      </c>
      <c r="W174" s="7">
        <v>0</v>
      </c>
      <c r="X174" s="7">
        <v>0</v>
      </c>
      <c r="Y174" s="7">
        <v>0</v>
      </c>
    </row>
    <row r="175" spans="2:25" x14ac:dyDescent="0.25">
      <c r="B175" s="117"/>
      <c r="E175" s="7" t="s">
        <v>54</v>
      </c>
      <c r="G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P175" s="7">
        <v>0</v>
      </c>
      <c r="W175" s="7">
        <v>0</v>
      </c>
      <c r="X175" s="7">
        <v>0</v>
      </c>
      <c r="Y175" s="7">
        <v>0</v>
      </c>
    </row>
    <row r="176" spans="2:25" x14ac:dyDescent="0.25">
      <c r="B176" s="117"/>
      <c r="E176" s="7" t="s">
        <v>73</v>
      </c>
      <c r="G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P176" s="7">
        <v>0</v>
      </c>
      <c r="W176" s="7">
        <v>0</v>
      </c>
      <c r="X176" s="7">
        <v>0</v>
      </c>
      <c r="Y176" s="7">
        <v>0</v>
      </c>
    </row>
    <row r="177" spans="2:25" x14ac:dyDescent="0.25">
      <c r="B177" s="117"/>
      <c r="E177" s="7" t="s">
        <v>74</v>
      </c>
      <c r="G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P177" s="7">
        <v>0</v>
      </c>
      <c r="W177" s="7">
        <v>0</v>
      </c>
      <c r="X177" s="7">
        <v>0</v>
      </c>
      <c r="Y177" s="7">
        <v>0</v>
      </c>
    </row>
    <row r="178" spans="2:25" x14ac:dyDescent="0.25">
      <c r="B178" s="117"/>
      <c r="E178" s="7" t="s">
        <v>55</v>
      </c>
      <c r="G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P178" s="7">
        <v>0</v>
      </c>
      <c r="R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</row>
  </sheetData>
  <mergeCells count="23">
    <mergeCell ref="A30:A51"/>
    <mergeCell ref="B53:B110"/>
    <mergeCell ref="B168:B178"/>
    <mergeCell ref="B126:B128"/>
    <mergeCell ref="J1:L1"/>
    <mergeCell ref="G1:I1"/>
    <mergeCell ref="B160:B161"/>
    <mergeCell ref="B163:B166"/>
    <mergeCell ref="B144:B146"/>
    <mergeCell ref="B148:B157"/>
    <mergeCell ref="B30:B35"/>
    <mergeCell ref="C70:C74"/>
    <mergeCell ref="C64:C65"/>
    <mergeCell ref="C76:C78"/>
    <mergeCell ref="B118:B124"/>
    <mergeCell ref="Z64:Z65"/>
    <mergeCell ref="M1:O1"/>
    <mergeCell ref="B130:B133"/>
    <mergeCell ref="B135:B139"/>
    <mergeCell ref="B141:B142"/>
    <mergeCell ref="B14:E14"/>
    <mergeCell ref="B4:E4"/>
    <mergeCell ref="P1:S1"/>
  </mergeCells>
  <phoneticPr fontId="2" type="noConversion"/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4" sqref="C14"/>
    </sheetView>
  </sheetViews>
  <sheetFormatPr defaultRowHeight="15" x14ac:dyDescent="0.25"/>
  <cols>
    <col min="1" max="1" width="64.7109375" bestFit="1" customWidth="1"/>
    <col min="2" max="2" width="14.5703125" bestFit="1" customWidth="1"/>
    <col min="3" max="3" width="12.42578125" bestFit="1" customWidth="1"/>
  </cols>
  <sheetData>
    <row r="1" spans="1:5" x14ac:dyDescent="0.25">
      <c r="A1" t="s">
        <v>158</v>
      </c>
    </row>
    <row r="2" spans="1:5" x14ac:dyDescent="0.25">
      <c r="A2" t="s">
        <v>161</v>
      </c>
      <c r="B2" t="s">
        <v>162</v>
      </c>
      <c r="C2" t="s">
        <v>163</v>
      </c>
      <c r="E2" t="s">
        <v>174</v>
      </c>
    </row>
    <row r="3" spans="1:5" x14ac:dyDescent="0.25">
      <c r="A3" t="s">
        <v>159</v>
      </c>
      <c r="B3">
        <v>1200</v>
      </c>
      <c r="C3">
        <v>1200</v>
      </c>
      <c r="E3">
        <v>1000</v>
      </c>
    </row>
    <row r="4" spans="1:5" x14ac:dyDescent="0.25">
      <c r="A4" t="s">
        <v>160</v>
      </c>
      <c r="B4">
        <v>400</v>
      </c>
      <c r="C4">
        <v>400</v>
      </c>
      <c r="E4">
        <v>200</v>
      </c>
    </row>
    <row r="5" spans="1:5" x14ac:dyDescent="0.25">
      <c r="A5" t="s">
        <v>172</v>
      </c>
      <c r="C5" t="s">
        <v>173</v>
      </c>
    </row>
    <row r="6" spans="1:5" x14ac:dyDescent="0.25">
      <c r="A6" t="s">
        <v>169</v>
      </c>
      <c r="B6">
        <v>18</v>
      </c>
      <c r="C6">
        <v>720</v>
      </c>
      <c r="D6" t="s">
        <v>170</v>
      </c>
      <c r="E6">
        <v>880</v>
      </c>
    </row>
    <row r="7" spans="1:5" x14ac:dyDescent="0.25">
      <c r="A7" t="s">
        <v>164</v>
      </c>
      <c r="B7">
        <v>150</v>
      </c>
      <c r="C7">
        <v>150</v>
      </c>
      <c r="E7">
        <v>150</v>
      </c>
    </row>
    <row r="8" spans="1:5" x14ac:dyDescent="0.25">
      <c r="A8" t="s">
        <v>165</v>
      </c>
    </row>
    <row r="9" spans="1:5" x14ac:dyDescent="0.25">
      <c r="A9" t="s">
        <v>175</v>
      </c>
      <c r="B9">
        <v>110</v>
      </c>
    </row>
    <row r="10" spans="1:5" x14ac:dyDescent="0.25">
      <c r="A10" t="s">
        <v>166</v>
      </c>
    </row>
    <row r="11" spans="1:5" x14ac:dyDescent="0.25">
      <c r="A11" t="s">
        <v>167</v>
      </c>
    </row>
    <row r="12" spans="1:5" x14ac:dyDescent="0.25">
      <c r="A12" t="s">
        <v>168</v>
      </c>
      <c r="C12">
        <v>1250</v>
      </c>
    </row>
    <row r="13" spans="1:5" x14ac:dyDescent="0.25">
      <c r="A13" t="s">
        <v>171</v>
      </c>
      <c r="E13">
        <v>1100</v>
      </c>
    </row>
    <row r="16" spans="1:5" x14ac:dyDescent="0.25">
      <c r="E16">
        <f>SUM(E3:E15)</f>
        <v>3330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Rozpočet a plnenie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Dudo</dc:creator>
  <cp:lastModifiedBy>CHORVÁTH Marek</cp:lastModifiedBy>
  <cp:lastPrinted>2019-11-14T14:43:39Z</cp:lastPrinted>
  <dcterms:created xsi:type="dcterms:W3CDTF">2011-11-02T21:33:15Z</dcterms:created>
  <dcterms:modified xsi:type="dcterms:W3CDTF">2019-12-03T06:46:19Z</dcterms:modified>
</cp:coreProperties>
</file>